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3250" windowHeight="12030" tabRatio="842"/>
  </bookViews>
  <sheets>
    <sheet name=" КС " sheetId="7" r:id="rId1"/>
    <sheet name="ДС " sheetId="16" r:id="rId2"/>
    <sheet name="Перечень МО" sheetId="12" r:id="rId3"/>
    <sheet name="КСЛП Треб к ТС" sheetId="13" r:id="rId4"/>
  </sheets>
  <definedNames>
    <definedName name="_Hlk152244903" localSheetId="3">'КСЛП Треб к ТС'!#REF!</definedName>
    <definedName name="_xlnm._FilterDatabase" localSheetId="0" hidden="1">' КС '!$B$7:$K$100</definedName>
    <definedName name="_xlnm._FilterDatabase" localSheetId="1" hidden="1">'ДС '!$A$7:$K$89</definedName>
    <definedName name="_xlnm.Print_Area" localSheetId="0">' КС '!$A$1:$K$119</definedName>
    <definedName name="_xlnm.Print_Area" localSheetId="1">'ДС '!$A$1:$K$89</definedName>
    <definedName name="_xlnm.Print_Area" localSheetId="3">'КСЛП Треб к ТС'!$A$1:$C$27</definedName>
    <definedName name="_xlnm.Print_Area" localSheetId="2">'Перечень МО'!$A$1:$B$29</definedName>
  </definedNames>
  <calcPr calcId="145621"/>
</workbook>
</file>

<file path=xl/calcChain.xml><?xml version="1.0" encoding="utf-8"?>
<calcChain xmlns="http://schemas.openxmlformats.org/spreadsheetml/2006/main">
  <c r="I89" i="7" l="1"/>
  <c r="I76" i="7"/>
  <c r="I78" i="7"/>
  <c r="I79" i="7"/>
  <c r="I80" i="7"/>
  <c r="I81" i="7"/>
  <c r="I84" i="7"/>
  <c r="I85" i="7"/>
  <c r="I86" i="7"/>
  <c r="I87" i="7"/>
  <c r="I88" i="7"/>
  <c r="I75" i="7"/>
  <c r="H84" i="7"/>
  <c r="H85" i="7"/>
  <c r="H86" i="7"/>
  <c r="H87" i="7"/>
  <c r="H88" i="7"/>
  <c r="H89" i="7"/>
  <c r="H90" i="7"/>
  <c r="H92" i="7"/>
  <c r="H79" i="7"/>
  <c r="H80" i="7"/>
  <c r="H81" i="7"/>
  <c r="H74" i="7"/>
  <c r="H75" i="7"/>
  <c r="H76" i="7"/>
  <c r="H77" i="7"/>
  <c r="H78" i="7"/>
  <c r="H73" i="7"/>
  <c r="A9" i="16" l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9" i="7" l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</calcChain>
</file>

<file path=xl/sharedStrings.xml><?xml version="1.0" encoding="utf-8"?>
<sst xmlns="http://schemas.openxmlformats.org/spreadsheetml/2006/main" count="773" uniqueCount="363">
  <si>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</si>
  <si>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</si>
  <si>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</si>
  <si>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</si>
  <si>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</si>
  <si>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</si>
  <si>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</si>
  <si>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</si>
  <si>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</si>
  <si>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</si>
  <si>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</si>
  <si>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</si>
  <si>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</si>
  <si>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</si>
  <si>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</si>
  <si>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</si>
  <si>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</si>
  <si>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</si>
  <si>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</si>
  <si>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</si>
  <si>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</si>
  <si>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</si>
  <si>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</si>
  <si>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</si>
  <si>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</si>
  <si>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</si>
  <si>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</si>
  <si>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</si>
  <si>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</si>
  <si>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</si>
  <si>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</si>
  <si>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</si>
  <si>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</si>
  <si>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</si>
  <si>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</si>
  <si>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</si>
  <si>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</si>
  <si>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</si>
  <si>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</si>
  <si>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</si>
  <si>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</si>
  <si>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</si>
  <si>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</si>
  <si>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</si>
  <si>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</si>
  <si>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</si>
  <si>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</si>
  <si>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</si>
  <si>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</si>
  <si>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</si>
  <si>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</si>
  <si>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</si>
  <si>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</si>
  <si>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</si>
  <si>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</si>
  <si>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</si>
  <si>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</si>
  <si>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</si>
  <si>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</si>
  <si>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</si>
  <si>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</si>
  <si>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</si>
  <si>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</si>
  <si>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</si>
  <si>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</si>
  <si>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</si>
  <si>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</si>
  <si>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</si>
  <si>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</si>
  <si>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</si>
  <si>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</si>
  <si>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</si>
  <si>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</si>
  <si>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</si>
  <si>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</si>
  <si>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</si>
  <si>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</si>
  <si>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</si>
  <si>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</si>
  <si>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</si>
  <si>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</si>
  <si>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</si>
  <si>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</si>
  <si>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</si>
  <si>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</si>
  <si>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</si>
  <si>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</si>
  <si>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</si>
  <si>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</si>
  <si>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</si>
  <si>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</si>
  <si>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</si>
  <si>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</si>
  <si>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</si>
  <si>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</si>
  <si>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</si>
  <si>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</si>
  <si>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</si>
  <si>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</si>
  <si>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</si>
  <si>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</si>
  <si>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</si>
  <si>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</si>
  <si>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</si>
  <si>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</si>
  <si>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</si>
  <si>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</si>
  <si>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</si>
  <si>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</si>
  <si>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</si>
  <si>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</si>
  <si>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</si>
  <si>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</si>
  <si>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</si>
  <si>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</si>
  <si>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</si>
  <si>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</si>
  <si>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</si>
  <si>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</si>
  <si>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</si>
  <si>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</si>
  <si>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</si>
  <si>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</si>
  <si>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</si>
  <si>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</si>
  <si>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</si>
  <si>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</si>
  <si>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</si>
  <si>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</si>
  <si>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</si>
  <si>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</si>
  <si>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</si>
  <si>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</si>
  <si>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</si>
  <si>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</si>
  <si>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</si>
  <si>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</si>
  <si>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</si>
  <si>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</si>
  <si>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</si>
  <si>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</si>
  <si>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</si>
  <si>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</si>
  <si>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</si>
  <si>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</si>
  <si>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</si>
  <si>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</si>
  <si>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</si>
  <si>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</si>
  <si>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</si>
  <si>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</si>
  <si>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</si>
  <si>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</si>
  <si>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</si>
  <si>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</si>
  <si>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</si>
  <si>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</si>
  <si>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</si>
  <si>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</si>
  <si>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</si>
  <si>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</si>
  <si>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</si>
  <si>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</si>
  <si>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</si>
  <si>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</si>
  <si>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</si>
  <si>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</si>
  <si>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</si>
  <si>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</si>
  <si>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</si>
  <si>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</si>
  <si>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</si>
  <si>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</si>
  <si>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</si>
  <si>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</si>
  <si>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</si>
  <si>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</si>
  <si>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</si>
  <si>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</si>
  <si>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</si>
  <si>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</si>
  <si>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</si>
  <si>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</si>
  <si>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</si>
  <si>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</si>
  <si>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</si>
  <si>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</si>
  <si>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</si>
  <si>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</si>
  <si>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</si>
  <si>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</si>
  <si>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</si>
  <si>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</si>
  <si>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</si>
  <si>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</si>
  <si>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</si>
  <si>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</si>
  <si>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</si>
  <si>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</si>
  <si>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</si>
  <si>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</si>
  <si>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</si>
  <si>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</si>
  <si>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</si>
  <si>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</si>
  <si>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</si>
  <si>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</si>
  <si>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</si>
  <si>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</si>
  <si>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</si>
  <si>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</si>
  <si>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</si>
  <si>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</si>
  <si>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</si>
  <si>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</si>
  <si>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</si>
  <si>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</si>
  <si>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</si>
  <si>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</si>
  <si>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</si>
  <si>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</si>
  <si>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>ГБУЗ «СПб КНпЦСВМП(о) имени Н.П.Напалкова» (780240) (в том числе Центр амбулаторной онкологической помощи)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</si>
  <si>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</si>
  <si>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</si>
  <si>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</si>
  <si>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</si>
  <si>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</si>
  <si>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</si>
  <si>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</si>
  <si>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</si>
  <si>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</si>
  <si>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</si>
  <si>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</si>
  <si>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t>в условиях дневного стационара, с оплатой прерванного случая</t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</si>
  <si>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</si>
  <si>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</si>
  <si>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</si>
  <si>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t>st19.182</t>
  </si>
  <si>
    <t>st19.183</t>
  </si>
  <si>
    <t>st19.184</t>
  </si>
  <si>
    <t>st19.185</t>
  </si>
  <si>
    <t>st19.186</t>
  </si>
  <si>
    <t>st19.187</t>
  </si>
  <si>
    <t>st19.188</t>
  </si>
  <si>
    <t>st19.189</t>
  </si>
  <si>
    <t>st19.190</t>
  </si>
  <si>
    <t>st19.191</t>
  </si>
  <si>
    <t>st19.192</t>
  </si>
  <si>
    <t>st19.193</t>
  </si>
  <si>
    <t>st19.194</t>
  </si>
  <si>
    <t>st19.195</t>
  </si>
  <si>
    <t>st19.196</t>
  </si>
  <si>
    <t>st19.197</t>
  </si>
  <si>
    <t>st19.198</t>
  </si>
  <si>
    <t>st19.199</t>
  </si>
  <si>
    <t>st19.200</t>
  </si>
  <si>
    <t>st19.201</t>
  </si>
  <si>
    <t>Лекарственная терапия при злокачественных новообразованиях (кроме лимфоидной и кроветворной тканей), взрослые (уровень 20)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</si>
  <si>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</si>
  <si>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21)</t>
  </si>
  <si>
    <t>st36.050</t>
  </si>
  <si>
    <t>st36.051</t>
  </si>
  <si>
    <t>st36.052</t>
  </si>
  <si>
    <t>st36.053</t>
  </si>
  <si>
    <t>Проведение антимикробной терапии инфекций, вызванных полирезистентными микроорганизмами (уровень 4)</t>
  </si>
  <si>
    <t>st36.054</t>
  </si>
  <si>
    <t>Проведение антимикробной терапии инфекций, вызванных полирезистентными микроорганизмами (уровень 5)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</si>
  <si>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</si>
  <si>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</si>
  <si>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</si>
  <si>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</si>
  <si>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</si>
  <si>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</si>
  <si>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</si>
  <si>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</si>
  <si>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</si>
  <si>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</si>
  <si>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</si>
  <si>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</si>
  <si>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</si>
  <si>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</si>
  <si>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</si>
  <si>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</si>
  <si>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</si>
  <si>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</si>
  <si>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</si>
  <si>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</si>
  <si>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</si>
  <si>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</si>
  <si>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</si>
  <si>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ds19.180</t>
  </si>
  <si>
    <t xml:space="preserve">КД - коэффициент дифференциации (1,168). </t>
  </si>
  <si>
    <t>в стационарных условиях, с оплатой прерванного случая</t>
  </si>
  <si>
    <t xml:space="preserve">БС - базовая ставка без коэффициента дифференциации (19 395,45руб.); </t>
  </si>
  <si>
    <t>Продолжение Приложения № 15/январь-декабрь к Генеральному тарифному соглашению на 2026 год</t>
  </si>
  <si>
    <t>Тарифы на оплату законченных случаев лечения по профилям «Детская онкология» и «Онкология»  
по стоимости клинико-статистических групп заболеваний с 01.01.2026 по 31.12.2026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</si>
  <si>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</si>
  <si>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</si>
  <si>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color theme="1"/>
        <rFont val="Times New Roman"/>
        <family val="1"/>
        <charset val="204"/>
      </rPr>
      <t xml:space="preserve"> 2</t>
    </r>
    <r>
      <rPr>
        <b/>
        <sz val="12"/>
        <color theme="1"/>
        <rFont val="Times New Roman"/>
        <family val="1"/>
        <charset val="204"/>
      </rPr>
      <t>, руб.</t>
    </r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</si>
  <si>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</si>
  <si>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</si>
  <si>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</si>
  <si>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</si>
  <si>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</si>
  <si>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</si>
  <si>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</si>
  <si>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</si>
  <si>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</si>
  <si>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</si>
  <si>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</si>
  <si>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</si>
  <si>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</si>
  <si>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</si>
  <si>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</si>
  <si>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</si>
  <si>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</si>
  <si>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</si>
  <si>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</si>
  <si>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</si>
  <si>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</si>
  <si>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</si>
  <si>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</si>
  <si>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</si>
  <si>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</si>
  <si>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</si>
  <si>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</si>
  <si>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</si>
  <si>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</si>
  <si>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</si>
  <si>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</si>
  <si>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</si>
  <si>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</si>
  <si>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</si>
  <si>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</si>
  <si>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1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</si>
  <si>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</si>
  <si>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</si>
  <si>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</si>
  <si>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</si>
  <si>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</si>
  <si>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</si>
  <si>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</si>
  <si>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</si>
  <si>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</si>
  <si>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</si>
  <si>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</si>
  <si>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</si>
  <si>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</si>
  <si>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</si>
  <si>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 xml:space="preserve">          (для стационарных условий и условий дневного стационара)  
(с 01.01.2026 по 31.12.2026)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</si>
  <si>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</si>
  <si>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</si>
  <si>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</si>
  <si>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</si>
  <si>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</si>
  <si>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</si>
  <si>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-  </t>
    </r>
    <r>
      <rPr>
        <sz val="12"/>
        <color theme="1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</si>
  <si>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r>
      <t>2</t>
    </r>
    <r>
      <rPr>
        <sz val="12"/>
        <color theme="1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</si>
  <si>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</si>
  <si>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БС - базовая ставка без коэффициента дифференциации (36 618,96 руб.); </t>
  </si>
  <si>
    <t xml:space="preserve">1 -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 годов" </t>
  </si>
  <si>
    <t>Перечень медицинских организаций, применяющих тарифы Приложения № 15 к ГТС на 2026 год</t>
  </si>
  <si>
    <t>Приложение № 15/январь-декабрь/1 к Генеральному тарифному соглашению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</si>
</sst>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F3F8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7" fillId="0" borderId="0"/>
  </cellStyleXfs>
  <cellXfs count="1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6" fillId="0" borderId="1" xfId="0" applyFont="1" applyFill="1" applyBorder="1"/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/>
    <xf numFmtId="164" fontId="4" fillId="0" borderId="1" xfId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/>
    <xf numFmtId="1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 applyBorder="1"/>
    <xf numFmtId="10" fontId="11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 wrapText="1"/>
    </xf>
    <xf numFmtId="167" fontId="4" fillId="0" borderId="0" xfId="2" applyNumberFormat="1" applyFont="1" applyFill="1" applyBorder="1"/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164" fontId="4" fillId="0" borderId="0" xfId="1" applyFont="1" applyFill="1" applyAlignment="1">
      <alignment horizontal="right"/>
    </xf>
    <xf numFmtId="164" fontId="6" fillId="0" borderId="0" xfId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8" fillId="0" borderId="0" xfId="0" applyFont="1" applyAlignment="1">
      <alignment horizontal="justify" vertical="center"/>
    </xf>
    <xf numFmtId="0" fontId="0" fillId="0" borderId="0" xfId="0" applyFont="1" applyAlignment="1">
      <alignment horizontal="justify"/>
    </xf>
    <xf numFmtId="0" fontId="14" fillId="3" borderId="8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4" borderId="0" xfId="0" applyFont="1" applyFill="1"/>
    <xf numFmtId="0" fontId="18" fillId="4" borderId="0" xfId="0" applyFont="1" applyFill="1"/>
    <xf numFmtId="10" fontId="18" fillId="4" borderId="0" xfId="0" applyNumberFormat="1" applyFont="1" applyFill="1"/>
    <xf numFmtId="0" fontId="4" fillId="0" borderId="0" xfId="0" applyFont="1" applyFill="1" applyAlignment="1">
      <alignment horizontal="left" vertical="center" wrapText="1"/>
    </xf>
    <xf numFmtId="164" fontId="19" fillId="0" borderId="1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5">
    <cellStyle name="Normal_КСГ_1" xfId="4"/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5"/>
  <sheetViews>
    <sheetView tabSelected="1" view="pageBreakPreview" zoomScale="70" zoomScaleNormal="100" zoomScaleSheetLayoutView="70" workbookViewId="0">
      <pane xSplit="3" ySplit="7" topLeftCell="D80" activePane="bottomRight" state="frozen"/>
      <selection pane="topRight" activeCell="D1" sqref="D1"/>
      <selection pane="bottomLeft" activeCell="A8" sqref="A8"/>
      <selection pane="bottomRight" activeCell="F87" sqref="F87"/>
    </sheetView>
  </sheetViews>
  <sheetFormatPr defaultColWidth="9.140625" defaultRowHeight="46.5" customHeight="1" x14ac:dyDescent="0.25"/>
  <cols>
    <col min="1" max="1" width="9.140625" style="12"/>
    <col min="2" max="2" width="19.5703125" style="12" customWidth="1"/>
    <col min="3" max="3" width="74.85546875" style="12" customWidth="1"/>
    <col min="4" max="4" width="18.140625" style="44" customWidth="1"/>
    <col min="5" max="5" width="17.5703125" style="12" customWidth="1"/>
    <col min="6" max="6" width="20.85546875" style="12" customWidth="1"/>
    <col min="7" max="7" width="19.140625" style="66" customWidth="1"/>
    <col min="8" max="8" width="23.7109375" style="12" customWidth="1"/>
    <col min="9" max="9" width="16.7109375" style="12" customWidth="1"/>
    <col min="10" max="10" width="15.140625" style="12" customWidth="1"/>
    <col min="11" max="11" width="15.42578125" style="12" customWidth="1"/>
    <col min="12" max="12" width="20.28515625" style="12" customWidth="1"/>
    <col min="13" max="16384" width="9.140625" style="12"/>
  </cols>
  <sheetData>
    <row r="1" spans="1:27" ht="34.5" customHeight="1" x14ac:dyDescent="0.25">
      <c r="B1" s="44"/>
      <c r="C1" s="87"/>
      <c r="D1" s="87"/>
      <c r="E1" s="87"/>
      <c r="F1" s="90" t="s">
        <v>362</v>
      </c>
      <c r="G1" s="90"/>
      <c r="H1" s="90"/>
      <c r="I1" s="90"/>
      <c r="J1" s="90"/>
      <c r="K1" s="90"/>
      <c r="L1" s="95"/>
      <c r="M1" s="95"/>
      <c r="N1" s="95"/>
      <c r="O1" s="95"/>
      <c r="P1" s="95"/>
      <c r="Q1" s="95"/>
      <c r="R1" s="95"/>
      <c r="S1" s="95"/>
    </row>
    <row r="2" spans="1:27" ht="21" customHeight="1" x14ac:dyDescent="0.25">
      <c r="B2" s="14"/>
      <c r="C2" s="15"/>
      <c r="D2" s="14"/>
      <c r="E2" s="15"/>
      <c r="F2" s="15"/>
      <c r="G2" s="45"/>
      <c r="L2" s="95"/>
      <c r="M2" s="95"/>
      <c r="N2" s="95"/>
      <c r="O2" s="95"/>
      <c r="P2" s="95"/>
      <c r="Q2" s="95"/>
      <c r="R2" s="17"/>
      <c r="S2" s="17"/>
    </row>
    <row r="3" spans="1:27" ht="46.5" customHeight="1" x14ac:dyDescent="0.25">
      <c r="A3" s="92" t="s">
        <v>295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17"/>
      <c r="M3" s="17"/>
      <c r="N3" s="17"/>
      <c r="O3" s="17"/>
      <c r="P3" s="17"/>
      <c r="Q3" s="17"/>
      <c r="R3" s="17"/>
      <c r="S3" s="17"/>
    </row>
    <row r="4" spans="1:27" ht="27.6" customHeight="1" x14ac:dyDescent="0.25">
      <c r="A4" s="93" t="s">
        <v>292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17"/>
      <c r="M4" s="17"/>
      <c r="N4" s="17"/>
      <c r="O4" s="17"/>
      <c r="P4" s="17"/>
      <c r="Q4" s="17"/>
      <c r="R4" s="17"/>
      <c r="S4" s="17"/>
    </row>
    <row r="5" spans="1:27" ht="19.5" customHeight="1" x14ac:dyDescent="0.25">
      <c r="B5" s="14"/>
      <c r="C5" s="14"/>
      <c r="D5" s="14"/>
      <c r="E5" s="14"/>
      <c r="F5" s="14"/>
      <c r="G5" s="45"/>
      <c r="H5" s="86"/>
      <c r="I5" s="86"/>
      <c r="J5" s="14"/>
      <c r="K5" s="14"/>
      <c r="L5" s="17"/>
      <c r="M5" s="17"/>
      <c r="N5" s="17"/>
      <c r="O5" s="17"/>
      <c r="P5" s="17"/>
      <c r="Q5" s="17"/>
      <c r="R5" s="17"/>
      <c r="S5" s="17"/>
    </row>
    <row r="6" spans="1:27" ht="46.5" customHeight="1" x14ac:dyDescent="0.25">
      <c r="A6" s="94" t="s">
        <v>163</v>
      </c>
      <c r="B6" s="94" t="s">
        <v>164</v>
      </c>
      <c r="C6" s="94" t="s">
        <v>165</v>
      </c>
      <c r="D6" s="94" t="s">
        <v>210</v>
      </c>
      <c r="E6" s="94" t="s">
        <v>296</v>
      </c>
      <c r="F6" s="94" t="s">
        <v>297</v>
      </c>
      <c r="G6" s="94" t="s">
        <v>298</v>
      </c>
      <c r="H6" s="94" t="s">
        <v>166</v>
      </c>
      <c r="I6" s="94"/>
      <c r="J6" s="94"/>
      <c r="K6" s="94"/>
    </row>
    <row r="7" spans="1:27" ht="46.5" customHeight="1" x14ac:dyDescent="0.25">
      <c r="A7" s="94"/>
      <c r="B7" s="94"/>
      <c r="C7" s="94"/>
      <c r="D7" s="94"/>
      <c r="E7" s="94"/>
      <c r="F7" s="94"/>
      <c r="G7" s="94"/>
      <c r="H7" s="20">
        <v>0.3</v>
      </c>
      <c r="I7" s="20">
        <v>0.6</v>
      </c>
      <c r="J7" s="20">
        <v>0.8</v>
      </c>
      <c r="K7" s="20">
        <v>0.9</v>
      </c>
    </row>
    <row r="8" spans="1:27" ht="39.6" customHeight="1" x14ac:dyDescent="0.25">
      <c r="A8" s="22">
        <v>1</v>
      </c>
      <c r="B8" s="22" t="s">
        <v>167</v>
      </c>
      <c r="C8" s="46" t="s">
        <v>1</v>
      </c>
      <c r="D8" s="22"/>
      <c r="E8" s="22">
        <v>6.36</v>
      </c>
      <c r="F8" s="22"/>
      <c r="G8" s="47"/>
      <c r="H8" s="48"/>
      <c r="I8" s="48"/>
      <c r="J8" s="48"/>
      <c r="K8" s="48"/>
      <c r="L8" s="49"/>
      <c r="M8" s="49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27" ht="39.6" customHeight="1" x14ac:dyDescent="0.25">
      <c r="A9" s="9">
        <f>A8+1</f>
        <v>2</v>
      </c>
      <c r="B9" s="9" t="s">
        <v>0</v>
      </c>
      <c r="C9" s="30" t="s">
        <v>335</v>
      </c>
      <c r="D9" s="9">
        <v>1</v>
      </c>
      <c r="E9" s="9">
        <v>4.37</v>
      </c>
      <c r="F9" s="32"/>
      <c r="G9" s="32">
        <v>186909</v>
      </c>
      <c r="H9" s="32">
        <v>56073</v>
      </c>
      <c r="I9" s="32">
        <v>112145</v>
      </c>
      <c r="J9" s="32" t="s">
        <v>202</v>
      </c>
      <c r="K9" s="32" t="s">
        <v>202</v>
      </c>
      <c r="L9" s="49"/>
      <c r="M9" s="49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27" ht="39.6" customHeight="1" x14ac:dyDescent="0.25">
      <c r="A10" s="9">
        <f t="shared" ref="A10:A73" si="0">A9+1</f>
        <v>3</v>
      </c>
      <c r="B10" s="9" t="s">
        <v>2</v>
      </c>
      <c r="C10" s="30" t="s">
        <v>336</v>
      </c>
      <c r="D10" s="9">
        <v>1</v>
      </c>
      <c r="E10" s="9">
        <v>7.82</v>
      </c>
      <c r="F10" s="52"/>
      <c r="G10" s="32">
        <v>334469</v>
      </c>
      <c r="H10" s="32">
        <v>100341</v>
      </c>
      <c r="I10" s="32">
        <v>200681</v>
      </c>
      <c r="J10" s="32" t="s">
        <v>202</v>
      </c>
      <c r="K10" s="32" t="s">
        <v>202</v>
      </c>
      <c r="L10" s="49"/>
      <c r="M10" s="49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</row>
    <row r="11" spans="1:27" ht="39.6" customHeight="1" x14ac:dyDescent="0.25">
      <c r="A11" s="9">
        <f t="shared" si="0"/>
        <v>4</v>
      </c>
      <c r="B11" s="9" t="s">
        <v>3</v>
      </c>
      <c r="C11" s="30" t="s">
        <v>337</v>
      </c>
      <c r="D11" s="9">
        <v>1</v>
      </c>
      <c r="E11" s="9">
        <v>5.68</v>
      </c>
      <c r="F11" s="52"/>
      <c r="G11" s="32">
        <v>242939</v>
      </c>
      <c r="H11" s="32">
        <v>72882</v>
      </c>
      <c r="I11" s="32">
        <v>145763</v>
      </c>
      <c r="J11" s="32" t="s">
        <v>202</v>
      </c>
      <c r="K11" s="32" t="s">
        <v>202</v>
      </c>
      <c r="L11" s="49"/>
      <c r="M11" s="49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</row>
    <row r="12" spans="1:27" ht="39.6" customHeight="1" x14ac:dyDescent="0.25">
      <c r="A12" s="22">
        <f t="shared" si="0"/>
        <v>5</v>
      </c>
      <c r="B12" s="22" t="s">
        <v>168</v>
      </c>
      <c r="C12" s="46" t="s">
        <v>6</v>
      </c>
      <c r="D12" s="22"/>
      <c r="E12" s="22">
        <v>4.26</v>
      </c>
      <c r="F12" s="22"/>
      <c r="G12" s="32"/>
      <c r="H12" s="32"/>
      <c r="I12" s="32"/>
      <c r="J12" s="32"/>
      <c r="K12" s="32"/>
      <c r="L12" s="49"/>
      <c r="M12" s="49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</row>
    <row r="13" spans="1:27" ht="39.6" customHeight="1" x14ac:dyDescent="0.25">
      <c r="A13" s="9">
        <f t="shared" si="0"/>
        <v>6</v>
      </c>
      <c r="B13" s="9" t="s">
        <v>4</v>
      </c>
      <c r="C13" s="30" t="s">
        <v>5</v>
      </c>
      <c r="D13" s="9">
        <v>1</v>
      </c>
      <c r="E13" s="9">
        <v>2.41</v>
      </c>
      <c r="F13" s="33"/>
      <c r="G13" s="32">
        <v>103078</v>
      </c>
      <c r="H13" s="32" t="s">
        <v>202</v>
      </c>
      <c r="I13" s="32" t="s">
        <v>202</v>
      </c>
      <c r="J13" s="32">
        <v>82462</v>
      </c>
      <c r="K13" s="32">
        <v>92770</v>
      </c>
      <c r="L13" s="49"/>
      <c r="M13" s="49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</row>
    <row r="14" spans="1:27" ht="39.6" customHeight="1" x14ac:dyDescent="0.25">
      <c r="A14" s="9">
        <f t="shared" si="0"/>
        <v>7</v>
      </c>
      <c r="B14" s="9" t="s">
        <v>7</v>
      </c>
      <c r="C14" s="30" t="s">
        <v>8</v>
      </c>
      <c r="D14" s="9">
        <v>1</v>
      </c>
      <c r="E14" s="9">
        <v>4.0199999999999996</v>
      </c>
      <c r="F14" s="33"/>
      <c r="G14" s="32">
        <v>171939</v>
      </c>
      <c r="H14" s="32" t="s">
        <v>202</v>
      </c>
      <c r="I14" s="32" t="s">
        <v>202</v>
      </c>
      <c r="J14" s="32">
        <v>137551</v>
      </c>
      <c r="K14" s="32">
        <v>154745</v>
      </c>
      <c r="L14" s="49"/>
      <c r="M14" s="4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 ht="39.6" customHeight="1" x14ac:dyDescent="0.25">
      <c r="A15" s="9">
        <f t="shared" si="0"/>
        <v>8</v>
      </c>
      <c r="B15" s="9" t="s">
        <v>9</v>
      </c>
      <c r="C15" s="30" t="s">
        <v>10</v>
      </c>
      <c r="D15" s="9">
        <v>1</v>
      </c>
      <c r="E15" s="9">
        <v>4.8899999999999997</v>
      </c>
      <c r="F15" s="33"/>
      <c r="G15" s="32">
        <v>209150</v>
      </c>
      <c r="H15" s="32" t="s">
        <v>202</v>
      </c>
      <c r="I15" s="32" t="s">
        <v>202</v>
      </c>
      <c r="J15" s="32">
        <v>167320</v>
      </c>
      <c r="K15" s="32">
        <v>188235</v>
      </c>
      <c r="L15" s="49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</row>
    <row r="16" spans="1:27" ht="39.6" customHeight="1" x14ac:dyDescent="0.25">
      <c r="A16" s="9">
        <f t="shared" si="0"/>
        <v>9</v>
      </c>
      <c r="B16" s="9" t="s">
        <v>11</v>
      </c>
      <c r="C16" s="30" t="s">
        <v>12</v>
      </c>
      <c r="D16" s="9">
        <v>1</v>
      </c>
      <c r="E16" s="9">
        <v>3.05</v>
      </c>
      <c r="F16" s="33"/>
      <c r="G16" s="32">
        <v>130451</v>
      </c>
      <c r="H16" s="32" t="s">
        <v>202</v>
      </c>
      <c r="I16" s="32" t="s">
        <v>202</v>
      </c>
      <c r="J16" s="32">
        <v>104361</v>
      </c>
      <c r="K16" s="32">
        <v>117406</v>
      </c>
      <c r="L16" s="49"/>
      <c r="M16" s="49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 ht="39.6" customHeight="1" x14ac:dyDescent="0.25">
      <c r="A17" s="9">
        <f t="shared" si="0"/>
        <v>10</v>
      </c>
      <c r="B17" s="9" t="s">
        <v>13</v>
      </c>
      <c r="C17" s="30" t="s">
        <v>14</v>
      </c>
      <c r="D17" s="9">
        <v>1</v>
      </c>
      <c r="E17" s="9">
        <v>5.31</v>
      </c>
      <c r="F17" s="33"/>
      <c r="G17" s="32">
        <v>227114</v>
      </c>
      <c r="H17" s="32" t="s">
        <v>202</v>
      </c>
      <c r="I17" s="32" t="s">
        <v>202</v>
      </c>
      <c r="J17" s="32">
        <v>181691</v>
      </c>
      <c r="K17" s="32">
        <v>204403</v>
      </c>
      <c r="L17" s="49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ht="39.6" customHeight="1" x14ac:dyDescent="0.25">
      <c r="A18" s="9">
        <f t="shared" si="0"/>
        <v>11</v>
      </c>
      <c r="B18" s="9" t="s">
        <v>15</v>
      </c>
      <c r="C18" s="30" t="s">
        <v>16</v>
      </c>
      <c r="D18" s="9">
        <v>1</v>
      </c>
      <c r="E18" s="9">
        <v>1.66</v>
      </c>
      <c r="F18" s="33"/>
      <c r="G18" s="32">
        <v>71000</v>
      </c>
      <c r="H18" s="32" t="s">
        <v>202</v>
      </c>
      <c r="I18" s="32" t="s">
        <v>202</v>
      </c>
      <c r="J18" s="32">
        <v>56800</v>
      </c>
      <c r="K18" s="32">
        <v>63900</v>
      </c>
      <c r="L18" s="49"/>
      <c r="M18" s="49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 ht="39.6" customHeight="1" x14ac:dyDescent="0.25">
      <c r="A19" s="9">
        <f t="shared" si="0"/>
        <v>12</v>
      </c>
      <c r="B19" s="9" t="s">
        <v>17</v>
      </c>
      <c r="C19" s="30" t="s">
        <v>18</v>
      </c>
      <c r="D19" s="9">
        <v>1</v>
      </c>
      <c r="E19" s="9">
        <v>2.77</v>
      </c>
      <c r="F19" s="33"/>
      <c r="G19" s="32">
        <v>118476</v>
      </c>
      <c r="H19" s="32" t="s">
        <v>202</v>
      </c>
      <c r="I19" s="32" t="s">
        <v>202</v>
      </c>
      <c r="J19" s="32">
        <v>94781</v>
      </c>
      <c r="K19" s="32">
        <v>106628</v>
      </c>
      <c r="L19" s="49"/>
      <c r="M19" s="4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1:27" ht="39.6" customHeight="1" x14ac:dyDescent="0.25">
      <c r="A20" s="9">
        <f t="shared" si="0"/>
        <v>13</v>
      </c>
      <c r="B20" s="9" t="s">
        <v>19</v>
      </c>
      <c r="C20" s="30" t="s">
        <v>20</v>
      </c>
      <c r="D20" s="9">
        <v>1</v>
      </c>
      <c r="E20" s="9">
        <v>4.32</v>
      </c>
      <c r="F20" s="33"/>
      <c r="G20" s="32">
        <v>184770</v>
      </c>
      <c r="H20" s="32" t="s">
        <v>202</v>
      </c>
      <c r="I20" s="32" t="s">
        <v>202</v>
      </c>
      <c r="J20" s="32">
        <v>147816</v>
      </c>
      <c r="K20" s="32">
        <v>166293</v>
      </c>
      <c r="L20" s="49"/>
      <c r="M20" s="49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</row>
    <row r="21" spans="1:27" ht="39.6" customHeight="1" x14ac:dyDescent="0.25">
      <c r="A21" s="9">
        <f t="shared" si="0"/>
        <v>14</v>
      </c>
      <c r="B21" s="9" t="s">
        <v>21</v>
      </c>
      <c r="C21" s="30" t="s">
        <v>22</v>
      </c>
      <c r="D21" s="9">
        <v>1</v>
      </c>
      <c r="E21" s="9">
        <v>1.29</v>
      </c>
      <c r="F21" s="33"/>
      <c r="G21" s="32">
        <v>55175</v>
      </c>
      <c r="H21" s="32" t="s">
        <v>202</v>
      </c>
      <c r="I21" s="32" t="s">
        <v>202</v>
      </c>
      <c r="J21" s="32">
        <v>44140</v>
      </c>
      <c r="K21" s="32">
        <v>49658</v>
      </c>
      <c r="L21" s="49"/>
      <c r="M21" s="49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</row>
    <row r="22" spans="1:27" ht="39.6" customHeight="1" x14ac:dyDescent="0.25">
      <c r="A22" s="9">
        <f t="shared" si="0"/>
        <v>15</v>
      </c>
      <c r="B22" s="9" t="s">
        <v>23</v>
      </c>
      <c r="C22" s="30" t="s">
        <v>24</v>
      </c>
      <c r="D22" s="9">
        <v>1</v>
      </c>
      <c r="E22" s="9">
        <v>1.55</v>
      </c>
      <c r="F22" s="33"/>
      <c r="G22" s="32">
        <v>66295</v>
      </c>
      <c r="H22" s="32" t="s">
        <v>202</v>
      </c>
      <c r="I22" s="32" t="s">
        <v>202</v>
      </c>
      <c r="J22" s="32">
        <v>53036</v>
      </c>
      <c r="K22" s="32">
        <v>59666</v>
      </c>
      <c r="L22" s="49"/>
      <c r="M22" s="49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</row>
    <row r="23" spans="1:27" ht="39.6" customHeight="1" x14ac:dyDescent="0.25">
      <c r="A23" s="9">
        <f t="shared" si="0"/>
        <v>16</v>
      </c>
      <c r="B23" s="9" t="s">
        <v>25</v>
      </c>
      <c r="C23" s="30" t="s">
        <v>26</v>
      </c>
      <c r="D23" s="9">
        <v>1</v>
      </c>
      <c r="E23" s="9">
        <v>2.66</v>
      </c>
      <c r="F23" s="33"/>
      <c r="G23" s="32">
        <v>113771</v>
      </c>
      <c r="H23" s="32" t="s">
        <v>202</v>
      </c>
      <c r="I23" s="32" t="s">
        <v>202</v>
      </c>
      <c r="J23" s="32">
        <v>91017</v>
      </c>
      <c r="K23" s="32">
        <v>102394</v>
      </c>
      <c r="L23" s="49"/>
      <c r="M23" s="49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 ht="39.6" customHeight="1" x14ac:dyDescent="0.25">
      <c r="A24" s="9">
        <f t="shared" si="0"/>
        <v>17</v>
      </c>
      <c r="B24" s="9" t="s">
        <v>27</v>
      </c>
      <c r="C24" s="30" t="s">
        <v>28</v>
      </c>
      <c r="D24" s="9">
        <v>1</v>
      </c>
      <c r="E24" s="9">
        <v>2.29</v>
      </c>
      <c r="F24" s="33"/>
      <c r="G24" s="32">
        <v>97945</v>
      </c>
      <c r="H24" s="32" t="s">
        <v>202</v>
      </c>
      <c r="I24" s="32" t="s">
        <v>202</v>
      </c>
      <c r="J24" s="32">
        <v>78356</v>
      </c>
      <c r="K24" s="32">
        <v>88151</v>
      </c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</row>
    <row r="25" spans="1:27" ht="39.6" customHeight="1" x14ac:dyDescent="0.25">
      <c r="A25" s="9">
        <f t="shared" si="0"/>
        <v>18</v>
      </c>
      <c r="B25" s="9" t="s">
        <v>29</v>
      </c>
      <c r="C25" s="30" t="s">
        <v>30</v>
      </c>
      <c r="D25" s="9">
        <v>1</v>
      </c>
      <c r="E25" s="9">
        <v>2.4900000000000002</v>
      </c>
      <c r="F25" s="33"/>
      <c r="G25" s="32">
        <v>106500</v>
      </c>
      <c r="H25" s="32" t="s">
        <v>202</v>
      </c>
      <c r="I25" s="32" t="s">
        <v>202</v>
      </c>
      <c r="J25" s="32">
        <v>85200</v>
      </c>
      <c r="K25" s="32">
        <v>95850</v>
      </c>
      <c r="L25" s="49"/>
      <c r="M25" s="49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ht="39.6" customHeight="1" x14ac:dyDescent="0.25">
      <c r="A26" s="9">
        <f t="shared" si="0"/>
        <v>19</v>
      </c>
      <c r="B26" s="9" t="s">
        <v>31</v>
      </c>
      <c r="C26" s="30" t="s">
        <v>32</v>
      </c>
      <c r="D26" s="9">
        <v>1</v>
      </c>
      <c r="E26" s="9">
        <v>2.79</v>
      </c>
      <c r="F26" s="33"/>
      <c r="G26" s="32">
        <v>119331</v>
      </c>
      <c r="H26" s="32" t="s">
        <v>202</v>
      </c>
      <c r="I26" s="32" t="s">
        <v>202</v>
      </c>
      <c r="J26" s="32">
        <v>95465</v>
      </c>
      <c r="K26" s="32">
        <v>107398</v>
      </c>
      <c r="L26" s="49"/>
      <c r="M26" s="49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ht="39.6" customHeight="1" x14ac:dyDescent="0.25">
      <c r="A27" s="9">
        <f t="shared" si="0"/>
        <v>20</v>
      </c>
      <c r="B27" s="9" t="s">
        <v>33</v>
      </c>
      <c r="C27" s="30" t="s">
        <v>34</v>
      </c>
      <c r="D27" s="9">
        <v>1</v>
      </c>
      <c r="E27" s="9">
        <v>3.95</v>
      </c>
      <c r="F27" s="33"/>
      <c r="G27" s="32">
        <v>168945</v>
      </c>
      <c r="H27" s="32" t="s">
        <v>202</v>
      </c>
      <c r="I27" s="32" t="s">
        <v>202</v>
      </c>
      <c r="J27" s="32">
        <v>135156</v>
      </c>
      <c r="K27" s="32">
        <v>152051</v>
      </c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ht="39.6" customHeight="1" x14ac:dyDescent="0.25">
      <c r="A28" s="9">
        <f t="shared" si="0"/>
        <v>21</v>
      </c>
      <c r="B28" s="9" t="s">
        <v>35</v>
      </c>
      <c r="C28" s="30" t="s">
        <v>36</v>
      </c>
      <c r="D28" s="9">
        <v>1</v>
      </c>
      <c r="E28" s="9">
        <v>2.38</v>
      </c>
      <c r="F28" s="33"/>
      <c r="G28" s="32">
        <v>101795</v>
      </c>
      <c r="H28" s="32" t="s">
        <v>202</v>
      </c>
      <c r="I28" s="32" t="s">
        <v>202</v>
      </c>
      <c r="J28" s="32">
        <v>81436</v>
      </c>
      <c r="K28" s="32">
        <v>91616</v>
      </c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ht="39.6" customHeight="1" x14ac:dyDescent="0.25">
      <c r="A29" s="9">
        <f t="shared" si="0"/>
        <v>22</v>
      </c>
      <c r="B29" s="9" t="s">
        <v>37</v>
      </c>
      <c r="C29" s="30" t="s">
        <v>38</v>
      </c>
      <c r="D29" s="9">
        <v>1</v>
      </c>
      <c r="E29" s="9">
        <v>4.4400000000000004</v>
      </c>
      <c r="F29" s="33"/>
      <c r="G29" s="32">
        <v>189903</v>
      </c>
      <c r="H29" s="32" t="s">
        <v>202</v>
      </c>
      <c r="I29" s="32" t="s">
        <v>202</v>
      </c>
      <c r="J29" s="32">
        <v>151922</v>
      </c>
      <c r="K29" s="32">
        <v>170913</v>
      </c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ht="39.6" customHeight="1" x14ac:dyDescent="0.25">
      <c r="A30" s="9">
        <f t="shared" si="0"/>
        <v>23</v>
      </c>
      <c r="B30" s="9" t="s">
        <v>39</v>
      </c>
      <c r="C30" s="30" t="s">
        <v>40</v>
      </c>
      <c r="D30" s="9">
        <v>1</v>
      </c>
      <c r="E30" s="9">
        <v>2.17</v>
      </c>
      <c r="F30" s="33"/>
      <c r="G30" s="32">
        <v>92813</v>
      </c>
      <c r="H30" s="32" t="s">
        <v>202</v>
      </c>
      <c r="I30" s="32" t="s">
        <v>202</v>
      </c>
      <c r="J30" s="32">
        <v>74250</v>
      </c>
      <c r="K30" s="32">
        <v>83532</v>
      </c>
      <c r="L30" s="49"/>
      <c r="M30" s="49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ht="39.6" customHeight="1" x14ac:dyDescent="0.25">
      <c r="A31" s="9">
        <f t="shared" si="0"/>
        <v>24</v>
      </c>
      <c r="B31" s="9" t="s">
        <v>41</v>
      </c>
      <c r="C31" s="30" t="s">
        <v>42</v>
      </c>
      <c r="D31" s="9">
        <v>1</v>
      </c>
      <c r="E31" s="9">
        <v>3.43</v>
      </c>
      <c r="F31" s="33"/>
      <c r="G31" s="32">
        <v>146704</v>
      </c>
      <c r="H31" s="32" t="s">
        <v>202</v>
      </c>
      <c r="I31" s="32" t="s">
        <v>202</v>
      </c>
      <c r="J31" s="32">
        <v>117363</v>
      </c>
      <c r="K31" s="32">
        <v>132034</v>
      </c>
      <c r="L31" s="49"/>
      <c r="M31" s="49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ht="39.6" customHeight="1" x14ac:dyDescent="0.25">
      <c r="A32" s="9">
        <f t="shared" si="0"/>
        <v>25</v>
      </c>
      <c r="B32" s="9" t="s">
        <v>43</v>
      </c>
      <c r="C32" s="30" t="s">
        <v>44</v>
      </c>
      <c r="D32" s="9">
        <v>1</v>
      </c>
      <c r="E32" s="9">
        <v>4.2699999999999996</v>
      </c>
      <c r="F32" s="33"/>
      <c r="G32" s="32">
        <v>182632</v>
      </c>
      <c r="H32" s="32" t="s">
        <v>202</v>
      </c>
      <c r="I32" s="32" t="s">
        <v>202</v>
      </c>
      <c r="J32" s="32">
        <v>146106</v>
      </c>
      <c r="K32" s="32">
        <v>164369</v>
      </c>
      <c r="L32" s="49"/>
      <c r="M32" s="49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ht="39.6" customHeight="1" x14ac:dyDescent="0.25">
      <c r="A33" s="9">
        <f t="shared" si="0"/>
        <v>26</v>
      </c>
      <c r="B33" s="9" t="s">
        <v>45</v>
      </c>
      <c r="C33" s="30" t="s">
        <v>46</v>
      </c>
      <c r="D33" s="9">
        <v>1</v>
      </c>
      <c r="E33" s="9">
        <v>3.66</v>
      </c>
      <c r="F33" s="33"/>
      <c r="G33" s="32">
        <v>156542</v>
      </c>
      <c r="H33" s="32" t="s">
        <v>202</v>
      </c>
      <c r="I33" s="32" t="s">
        <v>202</v>
      </c>
      <c r="J33" s="32">
        <v>125234</v>
      </c>
      <c r="K33" s="32">
        <v>140888</v>
      </c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ht="39.6" customHeight="1" x14ac:dyDescent="0.25">
      <c r="A34" s="9">
        <f t="shared" si="0"/>
        <v>27</v>
      </c>
      <c r="B34" s="9" t="s">
        <v>47</v>
      </c>
      <c r="C34" s="30" t="s">
        <v>48</v>
      </c>
      <c r="D34" s="9">
        <v>1</v>
      </c>
      <c r="E34" s="9">
        <v>2.81</v>
      </c>
      <c r="F34" s="33"/>
      <c r="G34" s="32">
        <v>120186</v>
      </c>
      <c r="H34" s="32" t="s">
        <v>202</v>
      </c>
      <c r="I34" s="32" t="s">
        <v>202</v>
      </c>
      <c r="J34" s="32">
        <v>96149</v>
      </c>
      <c r="K34" s="32">
        <v>108167</v>
      </c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ht="39.6" customHeight="1" x14ac:dyDescent="0.25">
      <c r="A35" s="9">
        <f t="shared" si="0"/>
        <v>28</v>
      </c>
      <c r="B35" s="9" t="s">
        <v>49</v>
      </c>
      <c r="C35" s="30" t="s">
        <v>50</v>
      </c>
      <c r="D35" s="9">
        <v>1</v>
      </c>
      <c r="E35" s="9">
        <v>3.42</v>
      </c>
      <c r="F35" s="33"/>
      <c r="G35" s="32">
        <v>146277</v>
      </c>
      <c r="H35" s="32" t="s">
        <v>202</v>
      </c>
      <c r="I35" s="32" t="s">
        <v>202</v>
      </c>
      <c r="J35" s="32">
        <v>117022</v>
      </c>
      <c r="K35" s="32">
        <v>131649</v>
      </c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ht="39.6" customHeight="1" x14ac:dyDescent="0.25">
      <c r="A36" s="9">
        <f t="shared" si="0"/>
        <v>29</v>
      </c>
      <c r="B36" s="9" t="s">
        <v>51</v>
      </c>
      <c r="C36" s="30" t="s">
        <v>52</v>
      </c>
      <c r="D36" s="9">
        <v>1</v>
      </c>
      <c r="E36" s="9">
        <v>5.31</v>
      </c>
      <c r="F36" s="33"/>
      <c r="G36" s="32">
        <v>227114</v>
      </c>
      <c r="H36" s="32" t="s">
        <v>202</v>
      </c>
      <c r="I36" s="32" t="s">
        <v>202</v>
      </c>
      <c r="J36" s="32">
        <v>181691</v>
      </c>
      <c r="K36" s="32">
        <v>204403</v>
      </c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ht="39.6" customHeight="1" x14ac:dyDescent="0.25">
      <c r="A37" s="9">
        <f t="shared" si="0"/>
        <v>30</v>
      </c>
      <c r="B37" s="9" t="s">
        <v>53</v>
      </c>
      <c r="C37" s="30" t="s">
        <v>54</v>
      </c>
      <c r="D37" s="9">
        <v>1</v>
      </c>
      <c r="E37" s="9">
        <v>2.86</v>
      </c>
      <c r="F37" s="33"/>
      <c r="G37" s="32">
        <v>122325</v>
      </c>
      <c r="H37" s="32" t="s">
        <v>202</v>
      </c>
      <c r="I37" s="32" t="s">
        <v>202</v>
      </c>
      <c r="J37" s="32">
        <v>97860</v>
      </c>
      <c r="K37" s="32">
        <v>110093</v>
      </c>
      <c r="L37" s="49"/>
      <c r="M37" s="49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ht="39.6" customHeight="1" x14ac:dyDescent="0.25">
      <c r="A38" s="9">
        <f t="shared" si="0"/>
        <v>31</v>
      </c>
      <c r="B38" s="9" t="s">
        <v>55</v>
      </c>
      <c r="C38" s="30" t="s">
        <v>56</v>
      </c>
      <c r="D38" s="9">
        <v>1</v>
      </c>
      <c r="E38" s="9">
        <v>4.3099999999999996</v>
      </c>
      <c r="F38" s="33"/>
      <c r="G38" s="32">
        <v>184343</v>
      </c>
      <c r="H38" s="32" t="s">
        <v>202</v>
      </c>
      <c r="I38" s="32" t="s">
        <v>202</v>
      </c>
      <c r="J38" s="32">
        <v>147474</v>
      </c>
      <c r="K38" s="32">
        <v>165909</v>
      </c>
      <c r="L38" s="49"/>
      <c r="M38" s="49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ht="39.6" customHeight="1" x14ac:dyDescent="0.25">
      <c r="A39" s="9">
        <f t="shared" si="0"/>
        <v>32</v>
      </c>
      <c r="B39" s="9" t="s">
        <v>57</v>
      </c>
      <c r="C39" s="30" t="s">
        <v>58</v>
      </c>
      <c r="D39" s="9">
        <v>1</v>
      </c>
      <c r="E39" s="9">
        <v>1.1100000000000001</v>
      </c>
      <c r="F39" s="33">
        <v>0.28129999999999999</v>
      </c>
      <c r="G39" s="32">
        <v>42568</v>
      </c>
      <c r="H39" s="32" t="s">
        <v>202</v>
      </c>
      <c r="I39" s="32" t="s">
        <v>202</v>
      </c>
      <c r="J39" s="32">
        <v>34054</v>
      </c>
      <c r="K39" s="32">
        <v>38311</v>
      </c>
      <c r="L39" s="49"/>
      <c r="M39" s="49"/>
      <c r="N39" s="91"/>
      <c r="O39" s="91"/>
      <c r="P39" s="91"/>
      <c r="Q39" s="91"/>
      <c r="R39" s="91"/>
      <c r="S39" s="50"/>
      <c r="T39" s="50"/>
      <c r="U39" s="50"/>
      <c r="V39" s="50"/>
      <c r="W39" s="50"/>
      <c r="X39" s="50"/>
      <c r="Y39" s="50"/>
      <c r="Z39" s="50"/>
      <c r="AA39" s="50"/>
    </row>
    <row r="40" spans="1:27" ht="39.6" customHeight="1" x14ac:dyDescent="0.25">
      <c r="A40" s="9">
        <f t="shared" si="0"/>
        <v>33</v>
      </c>
      <c r="B40" s="9" t="s">
        <v>59</v>
      </c>
      <c r="C40" s="30" t="s">
        <v>60</v>
      </c>
      <c r="D40" s="9">
        <v>1</v>
      </c>
      <c r="E40" s="9">
        <v>2.9</v>
      </c>
      <c r="F40" s="33">
        <v>0.39560000000000001</v>
      </c>
      <c r="G40" s="32">
        <v>113253</v>
      </c>
      <c r="H40" s="32" t="s">
        <v>202</v>
      </c>
      <c r="I40" s="32" t="s">
        <v>202</v>
      </c>
      <c r="J40" s="32">
        <v>90602</v>
      </c>
      <c r="K40" s="32">
        <v>101928</v>
      </c>
      <c r="L40" s="49"/>
      <c r="M40" s="49"/>
      <c r="N40" s="91"/>
      <c r="O40" s="91"/>
      <c r="P40" s="91"/>
      <c r="Q40" s="91"/>
      <c r="R40" s="91"/>
      <c r="S40" s="50"/>
      <c r="T40" s="50"/>
      <c r="U40" s="50"/>
      <c r="V40" s="50"/>
      <c r="W40" s="50"/>
      <c r="X40" s="50"/>
      <c r="Y40" s="50"/>
      <c r="Z40" s="50"/>
      <c r="AA40" s="50"/>
    </row>
    <row r="41" spans="1:27" ht="39.6" customHeight="1" x14ac:dyDescent="0.25">
      <c r="A41" s="9">
        <f t="shared" si="0"/>
        <v>34</v>
      </c>
      <c r="B41" s="9" t="s">
        <v>61</v>
      </c>
      <c r="C41" s="30" t="s">
        <v>62</v>
      </c>
      <c r="D41" s="9">
        <v>1</v>
      </c>
      <c r="E41" s="9">
        <v>2.93</v>
      </c>
      <c r="F41" s="33"/>
      <c r="G41" s="32">
        <v>125319</v>
      </c>
      <c r="H41" s="32">
        <v>37596</v>
      </c>
      <c r="I41" s="32">
        <v>75191</v>
      </c>
      <c r="J41" s="32" t="s">
        <v>202</v>
      </c>
      <c r="K41" s="32" t="s">
        <v>202</v>
      </c>
      <c r="L41" s="49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ht="39.6" customHeight="1" x14ac:dyDescent="0.25">
      <c r="A42" s="9">
        <f t="shared" si="0"/>
        <v>35</v>
      </c>
      <c r="B42" s="9" t="s">
        <v>63</v>
      </c>
      <c r="C42" s="30" t="s">
        <v>64</v>
      </c>
      <c r="D42" s="9">
        <v>1</v>
      </c>
      <c r="E42" s="9">
        <v>1.24</v>
      </c>
      <c r="F42" s="33"/>
      <c r="G42" s="32">
        <v>53036</v>
      </c>
      <c r="H42" s="32" t="s">
        <v>202</v>
      </c>
      <c r="I42" s="32" t="s">
        <v>202</v>
      </c>
      <c r="J42" s="32" t="s">
        <v>202</v>
      </c>
      <c r="K42" s="32" t="s">
        <v>202</v>
      </c>
      <c r="L42" s="49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ht="39.6" customHeight="1" x14ac:dyDescent="0.25">
      <c r="A43" s="9">
        <f t="shared" si="0"/>
        <v>36</v>
      </c>
      <c r="B43" s="9" t="s">
        <v>65</v>
      </c>
      <c r="C43" s="30" t="s">
        <v>66</v>
      </c>
      <c r="D43" s="9">
        <v>1</v>
      </c>
      <c r="E43" s="9">
        <v>0.79</v>
      </c>
      <c r="F43" s="33"/>
      <c r="G43" s="32">
        <v>33789</v>
      </c>
      <c r="H43" s="32">
        <v>10137</v>
      </c>
      <c r="I43" s="32">
        <v>20273</v>
      </c>
      <c r="J43" s="32" t="s">
        <v>202</v>
      </c>
      <c r="K43" s="32" t="s">
        <v>202</v>
      </c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ht="39.6" customHeight="1" x14ac:dyDescent="0.25">
      <c r="A44" s="9">
        <f t="shared" si="0"/>
        <v>37</v>
      </c>
      <c r="B44" s="9" t="s">
        <v>67</v>
      </c>
      <c r="C44" s="30" t="s">
        <v>68</v>
      </c>
      <c r="D44" s="9">
        <v>1</v>
      </c>
      <c r="E44" s="9">
        <v>1.1399999999999999</v>
      </c>
      <c r="F44" s="33"/>
      <c r="G44" s="32">
        <v>48759</v>
      </c>
      <c r="H44" s="32">
        <v>14628</v>
      </c>
      <c r="I44" s="32">
        <v>29255</v>
      </c>
      <c r="J44" s="32" t="s">
        <v>202</v>
      </c>
      <c r="K44" s="32" t="s">
        <v>202</v>
      </c>
      <c r="L44" s="49"/>
      <c r="M44" s="49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ht="39.6" customHeight="1" x14ac:dyDescent="0.25">
      <c r="A45" s="9">
        <f t="shared" si="0"/>
        <v>38</v>
      </c>
      <c r="B45" s="9" t="s">
        <v>69</v>
      </c>
      <c r="C45" s="30" t="s">
        <v>70</v>
      </c>
      <c r="D45" s="9">
        <v>1</v>
      </c>
      <c r="E45" s="9">
        <v>2.46</v>
      </c>
      <c r="F45" s="33"/>
      <c r="G45" s="32">
        <v>105217</v>
      </c>
      <c r="H45" s="32">
        <v>31565</v>
      </c>
      <c r="I45" s="32">
        <v>63130</v>
      </c>
      <c r="J45" s="32" t="s">
        <v>202</v>
      </c>
      <c r="K45" s="32" t="s">
        <v>202</v>
      </c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ht="39.6" customHeight="1" x14ac:dyDescent="0.25">
      <c r="A46" s="9">
        <f t="shared" si="0"/>
        <v>39</v>
      </c>
      <c r="B46" s="9" t="s">
        <v>71</v>
      </c>
      <c r="C46" s="30" t="s">
        <v>72</v>
      </c>
      <c r="D46" s="9">
        <v>1</v>
      </c>
      <c r="E46" s="9">
        <v>2.5099999999999998</v>
      </c>
      <c r="F46" s="33"/>
      <c r="G46" s="32">
        <v>107355</v>
      </c>
      <c r="H46" s="32">
        <v>32207</v>
      </c>
      <c r="I46" s="32">
        <v>64413</v>
      </c>
      <c r="J46" s="32" t="s">
        <v>202</v>
      </c>
      <c r="K46" s="32" t="s">
        <v>202</v>
      </c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ht="39.6" customHeight="1" x14ac:dyDescent="0.25">
      <c r="A47" s="9">
        <f t="shared" si="0"/>
        <v>40</v>
      </c>
      <c r="B47" s="9" t="s">
        <v>73</v>
      </c>
      <c r="C47" s="30" t="s">
        <v>74</v>
      </c>
      <c r="D47" s="9">
        <v>1</v>
      </c>
      <c r="E47" s="9">
        <v>2.82</v>
      </c>
      <c r="F47" s="33"/>
      <c r="G47" s="32">
        <v>120614</v>
      </c>
      <c r="H47" s="32">
        <v>36184</v>
      </c>
      <c r="I47" s="32">
        <v>72368</v>
      </c>
      <c r="J47" s="32" t="s">
        <v>202</v>
      </c>
      <c r="K47" s="32" t="s">
        <v>202</v>
      </c>
      <c r="L47" s="49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ht="39.6" customHeight="1" x14ac:dyDescent="0.25">
      <c r="A48" s="9">
        <f t="shared" si="0"/>
        <v>41</v>
      </c>
      <c r="B48" s="9" t="s">
        <v>75</v>
      </c>
      <c r="C48" s="30" t="s">
        <v>76</v>
      </c>
      <c r="D48" s="9">
        <v>1</v>
      </c>
      <c r="E48" s="9">
        <v>4.51</v>
      </c>
      <c r="F48" s="33"/>
      <c r="G48" s="32">
        <v>192897</v>
      </c>
      <c r="H48" s="32">
        <v>57869</v>
      </c>
      <c r="I48" s="32">
        <v>115738</v>
      </c>
      <c r="J48" s="32" t="s">
        <v>202</v>
      </c>
      <c r="K48" s="32" t="s">
        <v>202</v>
      </c>
      <c r="L48" s="49"/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ht="39.6" customHeight="1" x14ac:dyDescent="0.25">
      <c r="A49" s="9">
        <f t="shared" si="0"/>
        <v>42</v>
      </c>
      <c r="B49" s="9" t="s">
        <v>77</v>
      </c>
      <c r="C49" s="30" t="s">
        <v>78</v>
      </c>
      <c r="D49" s="9">
        <v>1</v>
      </c>
      <c r="E49" s="9">
        <v>4.87</v>
      </c>
      <c r="F49" s="33"/>
      <c r="G49" s="32">
        <v>208295</v>
      </c>
      <c r="H49" s="32">
        <v>62489</v>
      </c>
      <c r="I49" s="32">
        <v>124977</v>
      </c>
      <c r="J49" s="32" t="s">
        <v>202</v>
      </c>
      <c r="K49" s="32" t="s">
        <v>202</v>
      </c>
      <c r="L49" s="49"/>
      <c r="M49" s="49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ht="39.6" customHeight="1" x14ac:dyDescent="0.25">
      <c r="A50" s="9">
        <f t="shared" si="0"/>
        <v>43</v>
      </c>
      <c r="B50" s="9" t="s">
        <v>79</v>
      </c>
      <c r="C50" s="30" t="s">
        <v>80</v>
      </c>
      <c r="D50" s="9">
        <v>1</v>
      </c>
      <c r="E50" s="9">
        <v>14.45</v>
      </c>
      <c r="F50" s="33">
        <v>8.5800000000000001E-2</v>
      </c>
      <c r="G50" s="32">
        <v>536771</v>
      </c>
      <c r="H50" s="32" t="s">
        <v>169</v>
      </c>
      <c r="I50" s="32" t="s">
        <v>169</v>
      </c>
      <c r="J50" s="32" t="s">
        <v>202</v>
      </c>
      <c r="K50" s="32" t="s">
        <v>202</v>
      </c>
      <c r="L50" s="49"/>
      <c r="M50" s="49"/>
      <c r="N50" s="50"/>
      <c r="O50" s="50"/>
      <c r="P50" s="50"/>
      <c r="Q50" s="53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ht="39.6" customHeight="1" x14ac:dyDescent="0.25">
      <c r="A51" s="9">
        <f t="shared" si="0"/>
        <v>44</v>
      </c>
      <c r="B51" s="9" t="s">
        <v>81</v>
      </c>
      <c r="C51" s="30" t="s">
        <v>82</v>
      </c>
      <c r="D51" s="9">
        <v>1</v>
      </c>
      <c r="E51" s="9">
        <v>3.78</v>
      </c>
      <c r="F51" s="33">
        <v>0.87080000000000002</v>
      </c>
      <c r="G51" s="32">
        <v>158670</v>
      </c>
      <c r="H51" s="32">
        <v>47601</v>
      </c>
      <c r="I51" s="32">
        <v>95202</v>
      </c>
      <c r="J51" s="32" t="s">
        <v>202</v>
      </c>
      <c r="K51" s="32" t="s">
        <v>202</v>
      </c>
      <c r="L51" s="49"/>
      <c r="M51" s="49"/>
      <c r="N51" s="50"/>
      <c r="O51" s="50"/>
      <c r="P51" s="50"/>
      <c r="Q51" s="53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ht="39.6" customHeight="1" x14ac:dyDescent="0.25">
      <c r="A52" s="9">
        <f t="shared" si="0"/>
        <v>45</v>
      </c>
      <c r="B52" s="9" t="s">
        <v>83</v>
      </c>
      <c r="C52" s="30" t="s">
        <v>84</v>
      </c>
      <c r="D52" s="9">
        <v>1</v>
      </c>
      <c r="E52" s="9">
        <v>4.37</v>
      </c>
      <c r="F52" s="33">
        <v>0.88839999999999997</v>
      </c>
      <c r="G52" s="32">
        <v>183909</v>
      </c>
      <c r="H52" s="32">
        <v>55173</v>
      </c>
      <c r="I52" s="32">
        <v>110345</v>
      </c>
      <c r="J52" s="32" t="s">
        <v>202</v>
      </c>
      <c r="K52" s="32" t="s">
        <v>202</v>
      </c>
      <c r="L52" s="49"/>
      <c r="M52" s="49"/>
      <c r="N52" s="50"/>
      <c r="O52" s="50"/>
      <c r="P52" s="50"/>
      <c r="Q52" s="53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ht="39.6" customHeight="1" x14ac:dyDescent="0.25">
      <c r="A53" s="9">
        <f t="shared" si="0"/>
        <v>46</v>
      </c>
      <c r="B53" s="9" t="s">
        <v>85</v>
      </c>
      <c r="C53" s="30" t="s">
        <v>86</v>
      </c>
      <c r="D53" s="9">
        <v>1</v>
      </c>
      <c r="E53" s="9">
        <v>5.85</v>
      </c>
      <c r="F53" s="33">
        <v>0.87050000000000005</v>
      </c>
      <c r="G53" s="32">
        <v>245549</v>
      </c>
      <c r="H53" s="32">
        <v>73665</v>
      </c>
      <c r="I53" s="32">
        <v>147329</v>
      </c>
      <c r="J53" s="32" t="s">
        <v>202</v>
      </c>
      <c r="K53" s="32" t="s">
        <v>202</v>
      </c>
      <c r="L53" s="49"/>
      <c r="M53" s="49"/>
      <c r="N53" s="50"/>
      <c r="O53" s="50"/>
      <c r="P53" s="50"/>
      <c r="Q53" s="53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ht="39.6" customHeight="1" x14ac:dyDescent="0.25">
      <c r="A54" s="9">
        <f t="shared" si="0"/>
        <v>47</v>
      </c>
      <c r="B54" s="9" t="s">
        <v>87</v>
      </c>
      <c r="C54" s="30" t="s">
        <v>88</v>
      </c>
      <c r="D54" s="9">
        <v>1</v>
      </c>
      <c r="E54" s="9">
        <v>6.57</v>
      </c>
      <c r="F54" s="33">
        <v>0.88490000000000002</v>
      </c>
      <c r="G54" s="32">
        <v>276353</v>
      </c>
      <c r="H54" s="32">
        <v>82906</v>
      </c>
      <c r="I54" s="32">
        <v>165812</v>
      </c>
      <c r="J54" s="32" t="s">
        <v>202</v>
      </c>
      <c r="K54" s="32" t="s">
        <v>202</v>
      </c>
      <c r="L54" s="49"/>
      <c r="M54" s="49"/>
      <c r="N54" s="50"/>
      <c r="O54" s="50"/>
      <c r="P54" s="50"/>
      <c r="Q54" s="53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ht="39.6" customHeight="1" x14ac:dyDescent="0.25">
      <c r="A55" s="9">
        <f t="shared" si="0"/>
        <v>48</v>
      </c>
      <c r="B55" s="9" t="s">
        <v>89</v>
      </c>
      <c r="C55" s="30" t="s">
        <v>90</v>
      </c>
      <c r="D55" s="9">
        <v>1</v>
      </c>
      <c r="E55" s="9">
        <v>9.49</v>
      </c>
      <c r="F55" s="33">
        <v>0.46029999999999999</v>
      </c>
      <c r="G55" s="32">
        <v>374387</v>
      </c>
      <c r="H55" s="32">
        <v>112316</v>
      </c>
      <c r="I55" s="32">
        <v>224632</v>
      </c>
      <c r="J55" s="32" t="s">
        <v>202</v>
      </c>
      <c r="K55" s="32" t="s">
        <v>202</v>
      </c>
      <c r="L55" s="49"/>
      <c r="M55" s="49"/>
      <c r="N55" s="50"/>
      <c r="O55" s="50"/>
      <c r="P55" s="50"/>
      <c r="Q55" s="53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ht="39.6" customHeight="1" x14ac:dyDescent="0.25">
      <c r="A56" s="9">
        <f t="shared" si="0"/>
        <v>49</v>
      </c>
      <c r="B56" s="9" t="s">
        <v>91</v>
      </c>
      <c r="C56" s="30" t="s">
        <v>92</v>
      </c>
      <c r="D56" s="9">
        <v>1</v>
      </c>
      <c r="E56" s="9">
        <v>16.32</v>
      </c>
      <c r="F56" s="33">
        <v>0.2676</v>
      </c>
      <c r="G56" s="32">
        <v>624489</v>
      </c>
      <c r="H56" s="32">
        <v>187347</v>
      </c>
      <c r="I56" s="32">
        <v>374693</v>
      </c>
      <c r="J56" s="32" t="s">
        <v>202</v>
      </c>
      <c r="K56" s="32" t="s">
        <v>202</v>
      </c>
      <c r="L56" s="49"/>
      <c r="M56" s="49"/>
      <c r="N56" s="50"/>
      <c r="O56" s="50"/>
      <c r="P56" s="50"/>
      <c r="Q56" s="53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ht="39.6" customHeight="1" x14ac:dyDescent="0.25">
      <c r="A57" s="9">
        <f t="shared" si="0"/>
        <v>50</v>
      </c>
      <c r="B57" s="9" t="s">
        <v>93</v>
      </c>
      <c r="C57" s="30" t="s">
        <v>338</v>
      </c>
      <c r="D57" s="9">
        <v>1</v>
      </c>
      <c r="E57" s="9">
        <v>0.35</v>
      </c>
      <c r="F57" s="33"/>
      <c r="G57" s="32">
        <v>14970</v>
      </c>
      <c r="H57" s="32">
        <v>4491</v>
      </c>
      <c r="I57" s="32" t="s">
        <v>169</v>
      </c>
      <c r="J57" s="32" t="s">
        <v>202</v>
      </c>
      <c r="K57" s="32" t="s">
        <v>202</v>
      </c>
      <c r="L57" s="49"/>
      <c r="M57" s="49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ht="39.6" customHeight="1" x14ac:dyDescent="0.25">
      <c r="A58" s="9">
        <f t="shared" si="0"/>
        <v>51</v>
      </c>
      <c r="B58" s="9" t="s">
        <v>94</v>
      </c>
      <c r="C58" s="30" t="s">
        <v>303</v>
      </c>
      <c r="D58" s="9">
        <v>1</v>
      </c>
      <c r="E58" s="9">
        <v>1.25</v>
      </c>
      <c r="F58" s="54"/>
      <c r="G58" s="32">
        <v>53464</v>
      </c>
      <c r="H58" s="32">
        <v>16039</v>
      </c>
      <c r="I58" s="32">
        <v>32078</v>
      </c>
      <c r="J58" s="32" t="s">
        <v>202</v>
      </c>
      <c r="K58" s="32" t="s">
        <v>202</v>
      </c>
      <c r="L58" s="49"/>
      <c r="M58" s="49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ht="39.6" customHeight="1" x14ac:dyDescent="0.25">
      <c r="A59" s="9">
        <f t="shared" si="0"/>
        <v>52</v>
      </c>
      <c r="B59" s="9" t="s">
        <v>95</v>
      </c>
      <c r="C59" s="30" t="s">
        <v>339</v>
      </c>
      <c r="D59" s="9">
        <v>1</v>
      </c>
      <c r="E59" s="9">
        <v>2.72</v>
      </c>
      <c r="F59" s="54"/>
      <c r="G59" s="32">
        <v>116337</v>
      </c>
      <c r="H59" s="32">
        <v>34901</v>
      </c>
      <c r="I59" s="32">
        <v>69802</v>
      </c>
      <c r="J59" s="32" t="s">
        <v>202</v>
      </c>
      <c r="K59" s="32" t="s">
        <v>202</v>
      </c>
      <c r="L59" s="49"/>
      <c r="M59" s="49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ht="39.6" customHeight="1" x14ac:dyDescent="0.25">
      <c r="A60" s="9">
        <f t="shared" si="0"/>
        <v>53</v>
      </c>
      <c r="B60" s="9" t="s">
        <v>96</v>
      </c>
      <c r="C60" s="30" t="s">
        <v>305</v>
      </c>
      <c r="D60" s="9">
        <v>1</v>
      </c>
      <c r="E60" s="9">
        <v>4.9000000000000004</v>
      </c>
      <c r="F60" s="54"/>
      <c r="G60" s="32">
        <v>209578</v>
      </c>
      <c r="H60" s="32">
        <v>62873</v>
      </c>
      <c r="I60" s="32">
        <v>125747</v>
      </c>
      <c r="J60" s="32" t="s">
        <v>202</v>
      </c>
      <c r="K60" s="32" t="s">
        <v>202</v>
      </c>
      <c r="L60" s="49"/>
      <c r="M60" s="49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ht="39.6" customHeight="1" x14ac:dyDescent="0.25">
      <c r="A61" s="9">
        <f t="shared" si="0"/>
        <v>54</v>
      </c>
      <c r="B61" s="9" t="s">
        <v>97</v>
      </c>
      <c r="C61" s="30" t="s">
        <v>98</v>
      </c>
      <c r="D61" s="9">
        <v>1</v>
      </c>
      <c r="E61" s="9">
        <v>1.27</v>
      </c>
      <c r="F61" s="33">
        <v>0.79479999999999995</v>
      </c>
      <c r="G61" s="32">
        <v>52716</v>
      </c>
      <c r="H61" s="32">
        <v>15815</v>
      </c>
      <c r="I61" s="32">
        <v>31630</v>
      </c>
      <c r="J61" s="32" t="s">
        <v>202</v>
      </c>
      <c r="K61" s="32" t="s">
        <v>202</v>
      </c>
      <c r="L61" s="49"/>
      <c r="M61" s="49"/>
      <c r="N61" s="50"/>
      <c r="O61" s="50"/>
      <c r="P61" s="50"/>
      <c r="Q61" s="53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ht="39.6" customHeight="1" x14ac:dyDescent="0.25">
      <c r="A62" s="9">
        <f t="shared" si="0"/>
        <v>55</v>
      </c>
      <c r="B62" s="9" t="s">
        <v>99</v>
      </c>
      <c r="C62" s="30" t="s">
        <v>100</v>
      </c>
      <c r="D62" s="9">
        <v>1</v>
      </c>
      <c r="E62" s="9">
        <v>3.37</v>
      </c>
      <c r="F62" s="33">
        <v>0.79479999999999995</v>
      </c>
      <c r="G62" s="32">
        <v>139884</v>
      </c>
      <c r="H62" s="32">
        <v>41965</v>
      </c>
      <c r="I62" s="32">
        <v>83930</v>
      </c>
      <c r="J62" s="32" t="s">
        <v>202</v>
      </c>
      <c r="K62" s="32" t="s">
        <v>202</v>
      </c>
      <c r="L62" s="49"/>
      <c r="M62" s="49"/>
      <c r="N62" s="50"/>
      <c r="O62" s="50"/>
      <c r="P62" s="50"/>
      <c r="Q62" s="53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ht="39.6" customHeight="1" x14ac:dyDescent="0.25">
      <c r="A63" s="9">
        <f t="shared" si="0"/>
        <v>56</v>
      </c>
      <c r="B63" s="9" t="s">
        <v>101</v>
      </c>
      <c r="C63" s="30" t="s">
        <v>102</v>
      </c>
      <c r="D63" s="9">
        <v>1</v>
      </c>
      <c r="E63" s="9">
        <v>6.38</v>
      </c>
      <c r="F63" s="33">
        <v>0.79479999999999995</v>
      </c>
      <c r="G63" s="32">
        <v>264825</v>
      </c>
      <c r="H63" s="32">
        <v>79448</v>
      </c>
      <c r="I63" s="32">
        <v>158895</v>
      </c>
      <c r="J63" s="32" t="s">
        <v>202</v>
      </c>
      <c r="K63" s="32" t="s">
        <v>202</v>
      </c>
      <c r="L63" s="49"/>
      <c r="M63" s="49"/>
      <c r="N63" s="50"/>
      <c r="O63" s="50"/>
      <c r="P63" s="50"/>
      <c r="Q63" s="53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ht="39.6" customHeight="1" x14ac:dyDescent="0.25">
      <c r="A64" s="9">
        <f t="shared" si="0"/>
        <v>57</v>
      </c>
      <c r="B64" s="9" t="s">
        <v>103</v>
      </c>
      <c r="C64" s="30" t="s">
        <v>104</v>
      </c>
      <c r="D64" s="9">
        <v>1</v>
      </c>
      <c r="E64" s="9">
        <v>2.85</v>
      </c>
      <c r="F64" s="33">
        <v>0.30740000000000001</v>
      </c>
      <c r="G64" s="32">
        <v>109754</v>
      </c>
      <c r="H64" s="32">
        <v>32926</v>
      </c>
      <c r="I64" s="32">
        <v>65852</v>
      </c>
      <c r="J64" s="32" t="s">
        <v>202</v>
      </c>
      <c r="K64" s="32" t="s">
        <v>202</v>
      </c>
      <c r="L64" s="49"/>
      <c r="M64" s="49"/>
      <c r="N64" s="50"/>
      <c r="O64" s="50"/>
      <c r="P64" s="50"/>
      <c r="Q64" s="53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ht="39.6" customHeight="1" x14ac:dyDescent="0.25">
      <c r="A65" s="9">
        <f t="shared" si="0"/>
        <v>58</v>
      </c>
      <c r="B65" s="9" t="s">
        <v>105</v>
      </c>
      <c r="C65" s="30" t="s">
        <v>106</v>
      </c>
      <c r="D65" s="9">
        <v>1</v>
      </c>
      <c r="E65" s="9">
        <v>5.07</v>
      </c>
      <c r="F65" s="33">
        <v>0.52159999999999995</v>
      </c>
      <c r="G65" s="32">
        <v>201927</v>
      </c>
      <c r="H65" s="32">
        <v>60578</v>
      </c>
      <c r="I65" s="32">
        <v>121156</v>
      </c>
      <c r="J65" s="32" t="s">
        <v>202</v>
      </c>
      <c r="K65" s="32" t="s">
        <v>202</v>
      </c>
      <c r="L65" s="49"/>
      <c r="M65" s="49"/>
      <c r="N65" s="50"/>
      <c r="O65" s="50"/>
      <c r="P65" s="50"/>
      <c r="Q65" s="53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ht="39.6" customHeight="1" x14ac:dyDescent="0.25">
      <c r="A66" s="9">
        <f t="shared" si="0"/>
        <v>59</v>
      </c>
      <c r="B66" s="9" t="s">
        <v>107</v>
      </c>
      <c r="C66" s="30" t="s">
        <v>108</v>
      </c>
      <c r="D66" s="9">
        <v>1</v>
      </c>
      <c r="E66" s="9">
        <v>7.57</v>
      </c>
      <c r="F66" s="33">
        <v>0.61170000000000002</v>
      </c>
      <c r="G66" s="32">
        <v>305693</v>
      </c>
      <c r="H66" s="32">
        <v>91708</v>
      </c>
      <c r="I66" s="32">
        <v>183416</v>
      </c>
      <c r="J66" s="32" t="s">
        <v>202</v>
      </c>
      <c r="K66" s="32" t="s">
        <v>202</v>
      </c>
      <c r="L66" s="49"/>
      <c r="M66" s="49"/>
      <c r="N66" s="50"/>
      <c r="O66" s="50"/>
      <c r="P66" s="50"/>
      <c r="Q66" s="53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ht="39.6" customHeight="1" x14ac:dyDescent="0.25">
      <c r="A67" s="9">
        <f t="shared" si="0"/>
        <v>60</v>
      </c>
      <c r="B67" s="9" t="s">
        <v>109</v>
      </c>
      <c r="C67" s="30" t="s">
        <v>110</v>
      </c>
      <c r="D67" s="9">
        <v>1</v>
      </c>
      <c r="E67" s="9">
        <v>10.97</v>
      </c>
      <c r="F67" s="33">
        <v>5.4199999999999998E-2</v>
      </c>
      <c r="G67" s="32">
        <v>405368</v>
      </c>
      <c r="H67" s="32">
        <v>121610</v>
      </c>
      <c r="I67" s="32">
        <v>243221</v>
      </c>
      <c r="J67" s="32" t="s">
        <v>202</v>
      </c>
      <c r="K67" s="32" t="s">
        <v>202</v>
      </c>
      <c r="L67" s="49"/>
      <c r="M67" s="49"/>
      <c r="N67" s="50"/>
      <c r="O67" s="50"/>
      <c r="P67" s="50"/>
      <c r="Q67" s="53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ht="39.6" customHeight="1" x14ac:dyDescent="0.25">
      <c r="A68" s="9">
        <f t="shared" si="0"/>
        <v>61</v>
      </c>
      <c r="B68" s="9" t="s">
        <v>111</v>
      </c>
      <c r="C68" s="30" t="s">
        <v>112</v>
      </c>
      <c r="D68" s="9">
        <v>1</v>
      </c>
      <c r="E68" s="9">
        <v>13.69</v>
      </c>
      <c r="F68" s="33">
        <v>0.20130000000000001</v>
      </c>
      <c r="G68" s="32">
        <v>518267</v>
      </c>
      <c r="H68" s="32">
        <v>155480</v>
      </c>
      <c r="I68" s="32">
        <v>310960</v>
      </c>
      <c r="J68" s="32" t="s">
        <v>202</v>
      </c>
      <c r="K68" s="32" t="s">
        <v>202</v>
      </c>
      <c r="L68" s="49"/>
      <c r="M68" s="49"/>
      <c r="N68" s="50"/>
      <c r="O68" s="50"/>
      <c r="P68" s="50"/>
      <c r="Q68" s="53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ht="39.6" customHeight="1" x14ac:dyDescent="0.25">
      <c r="A69" s="9">
        <f t="shared" si="0"/>
        <v>62</v>
      </c>
      <c r="B69" s="9" t="s">
        <v>113</v>
      </c>
      <c r="C69" s="30" t="s">
        <v>114</v>
      </c>
      <c r="D69" s="9">
        <v>1</v>
      </c>
      <c r="E69" s="9">
        <v>16.22</v>
      </c>
      <c r="F69" s="33">
        <v>0.29380000000000001</v>
      </c>
      <c r="G69" s="32">
        <v>623276</v>
      </c>
      <c r="H69" s="32">
        <v>186983</v>
      </c>
      <c r="I69" s="32">
        <v>373966</v>
      </c>
      <c r="J69" s="32" t="s">
        <v>202</v>
      </c>
      <c r="K69" s="32" t="s">
        <v>202</v>
      </c>
      <c r="L69" s="49"/>
      <c r="M69" s="49"/>
      <c r="N69" s="50"/>
      <c r="O69" s="50"/>
      <c r="P69" s="50"/>
      <c r="Q69" s="53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ht="39.6" customHeight="1" x14ac:dyDescent="0.25">
      <c r="A70" s="9">
        <f t="shared" si="0"/>
        <v>63</v>
      </c>
      <c r="B70" s="9" t="s">
        <v>115</v>
      </c>
      <c r="C70" s="30" t="s">
        <v>116</v>
      </c>
      <c r="D70" s="9">
        <v>1</v>
      </c>
      <c r="E70" s="9">
        <v>2.64</v>
      </c>
      <c r="F70" s="33"/>
      <c r="G70" s="32">
        <v>112915</v>
      </c>
      <c r="H70" s="32">
        <v>33875</v>
      </c>
      <c r="I70" s="32">
        <v>67749</v>
      </c>
      <c r="J70" s="32" t="s">
        <v>202</v>
      </c>
      <c r="K70" s="32" t="s">
        <v>202</v>
      </c>
      <c r="L70" s="49"/>
      <c r="M70" s="49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ht="39.6" customHeight="1" x14ac:dyDescent="0.25">
      <c r="A71" s="9">
        <f t="shared" si="0"/>
        <v>64</v>
      </c>
      <c r="B71" s="9" t="s">
        <v>117</v>
      </c>
      <c r="C71" s="30" t="s">
        <v>118</v>
      </c>
      <c r="D71" s="9">
        <v>1</v>
      </c>
      <c r="E71" s="9">
        <v>19.75</v>
      </c>
      <c r="F71" s="33"/>
      <c r="G71" s="32">
        <v>844726</v>
      </c>
      <c r="H71" s="32" t="s">
        <v>202</v>
      </c>
      <c r="I71" s="32" t="s">
        <v>202</v>
      </c>
      <c r="J71" s="32">
        <v>675781</v>
      </c>
      <c r="K71" s="32">
        <v>760253</v>
      </c>
      <c r="L71" s="49"/>
      <c r="M71" s="49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ht="39.6" customHeight="1" x14ac:dyDescent="0.25">
      <c r="A72" s="9">
        <f t="shared" si="0"/>
        <v>65</v>
      </c>
      <c r="B72" s="9" t="s">
        <v>119</v>
      </c>
      <c r="C72" s="30" t="s">
        <v>120</v>
      </c>
      <c r="D72" s="9">
        <v>1</v>
      </c>
      <c r="E72" s="9">
        <v>21.02</v>
      </c>
      <c r="F72" s="33">
        <v>0.62439999999999996</v>
      </c>
      <c r="G72" s="32">
        <v>850475</v>
      </c>
      <c r="H72" s="32">
        <v>255143</v>
      </c>
      <c r="I72" s="32">
        <v>510285</v>
      </c>
      <c r="J72" s="32" t="s">
        <v>202</v>
      </c>
      <c r="K72" s="32" t="s">
        <v>202</v>
      </c>
      <c r="L72" s="49"/>
      <c r="M72" s="49"/>
      <c r="N72" s="50"/>
      <c r="O72" s="50"/>
      <c r="P72" s="50"/>
      <c r="Q72" s="53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ht="39.6" customHeight="1" x14ac:dyDescent="0.25">
      <c r="A73" s="9">
        <f t="shared" si="0"/>
        <v>66</v>
      </c>
      <c r="B73" s="9" t="s">
        <v>237</v>
      </c>
      <c r="C73" s="55" t="s">
        <v>306</v>
      </c>
      <c r="D73" s="9">
        <v>1</v>
      </c>
      <c r="E73" s="9">
        <v>0.31</v>
      </c>
      <c r="F73" s="33">
        <v>0.67310000000000003</v>
      </c>
      <c r="G73" s="32">
        <v>12636</v>
      </c>
      <c r="H73" s="85">
        <f>ROUND(G73*$H$7,0)</f>
        <v>3791</v>
      </c>
      <c r="I73" s="85" t="s">
        <v>202</v>
      </c>
      <c r="J73" s="85" t="s">
        <v>202</v>
      </c>
      <c r="K73" s="85" t="s">
        <v>202</v>
      </c>
      <c r="L73" s="49"/>
      <c r="M73" s="49"/>
      <c r="N73" s="50"/>
      <c r="O73" s="50"/>
      <c r="P73" s="50"/>
      <c r="Q73" s="56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ht="39.6" customHeight="1" x14ac:dyDescent="0.25">
      <c r="A74" s="9">
        <f t="shared" ref="A74:A100" si="1">A73+1</f>
        <v>67</v>
      </c>
      <c r="B74" s="9" t="s">
        <v>238</v>
      </c>
      <c r="C74" s="30" t="s">
        <v>307</v>
      </c>
      <c r="D74" s="9">
        <v>1</v>
      </c>
      <c r="E74" s="9">
        <v>0.56999999999999995</v>
      </c>
      <c r="F74" s="33">
        <v>0.4758</v>
      </c>
      <c r="G74" s="32">
        <v>22541</v>
      </c>
      <c r="H74" s="85">
        <f t="shared" ref="H74:H92" si="2">ROUND(G74*$H$7,0)</f>
        <v>6762</v>
      </c>
      <c r="I74" s="85" t="s">
        <v>202</v>
      </c>
      <c r="J74" s="85" t="s">
        <v>202</v>
      </c>
      <c r="K74" s="85" t="s">
        <v>202</v>
      </c>
      <c r="L74" s="49"/>
      <c r="M74" s="49"/>
      <c r="N74" s="50"/>
      <c r="O74" s="50"/>
      <c r="P74" s="50"/>
      <c r="Q74" s="56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ht="39.6" customHeight="1" x14ac:dyDescent="0.25">
      <c r="A75" s="9">
        <f t="shared" si="1"/>
        <v>68</v>
      </c>
      <c r="B75" s="9" t="s">
        <v>239</v>
      </c>
      <c r="C75" s="30" t="s">
        <v>308</v>
      </c>
      <c r="D75" s="9">
        <v>1</v>
      </c>
      <c r="E75" s="9">
        <v>0.74</v>
      </c>
      <c r="F75" s="33">
        <v>0.44419999999999998</v>
      </c>
      <c r="G75" s="32">
        <v>29120</v>
      </c>
      <c r="H75" s="85">
        <f t="shared" si="2"/>
        <v>8736</v>
      </c>
      <c r="I75" s="85">
        <f>ROUND(G75*$I$7,0)</f>
        <v>17472</v>
      </c>
      <c r="J75" s="85" t="s">
        <v>202</v>
      </c>
      <c r="K75" s="85" t="s">
        <v>202</v>
      </c>
      <c r="L75" s="49"/>
      <c r="M75" s="49"/>
      <c r="N75" s="50"/>
      <c r="O75" s="50"/>
      <c r="P75" s="50"/>
      <c r="Q75" s="56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ht="39.6" customHeight="1" x14ac:dyDescent="0.25">
      <c r="A76" s="9">
        <f t="shared" si="1"/>
        <v>69</v>
      </c>
      <c r="B76" s="9" t="s">
        <v>240</v>
      </c>
      <c r="C76" s="30" t="s">
        <v>309</v>
      </c>
      <c r="D76" s="9">
        <v>1</v>
      </c>
      <c r="E76" s="9">
        <v>1.1499999999999999</v>
      </c>
      <c r="F76" s="33">
        <v>0.26690000000000003</v>
      </c>
      <c r="G76" s="32">
        <v>44000</v>
      </c>
      <c r="H76" s="85">
        <f t="shared" si="2"/>
        <v>13200</v>
      </c>
      <c r="I76" s="85">
        <f t="shared" ref="I76:I88" si="3">ROUND(G76*$I$7,0)</f>
        <v>26400</v>
      </c>
      <c r="J76" s="85" t="s">
        <v>202</v>
      </c>
      <c r="K76" s="85" t="s">
        <v>202</v>
      </c>
      <c r="L76" s="49"/>
      <c r="M76" s="49"/>
      <c r="N76" s="50"/>
      <c r="O76" s="50"/>
      <c r="P76" s="50"/>
      <c r="Q76" s="56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ht="39.6" customHeight="1" x14ac:dyDescent="0.25">
      <c r="A77" s="9">
        <f t="shared" si="1"/>
        <v>70</v>
      </c>
      <c r="B77" s="9" t="s">
        <v>241</v>
      </c>
      <c r="C77" s="30" t="s">
        <v>340</v>
      </c>
      <c r="D77" s="9">
        <v>1</v>
      </c>
      <c r="E77" s="9">
        <v>1.52</v>
      </c>
      <c r="F77" s="33">
        <v>0.25890000000000002</v>
      </c>
      <c r="G77" s="32">
        <v>58082</v>
      </c>
      <c r="H77" s="85">
        <f t="shared" si="2"/>
        <v>17425</v>
      </c>
      <c r="I77" s="85" t="s">
        <v>202</v>
      </c>
      <c r="J77" s="85" t="s">
        <v>202</v>
      </c>
      <c r="K77" s="85" t="s">
        <v>202</v>
      </c>
      <c r="L77" s="49"/>
      <c r="M77" s="49"/>
      <c r="N77" s="50"/>
      <c r="O77" s="50"/>
      <c r="P77" s="50"/>
      <c r="Q77" s="56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ht="39.6" customHeight="1" x14ac:dyDescent="0.25">
      <c r="A78" s="9">
        <f t="shared" si="1"/>
        <v>71</v>
      </c>
      <c r="B78" s="9" t="s">
        <v>242</v>
      </c>
      <c r="C78" s="30" t="s">
        <v>311</v>
      </c>
      <c r="D78" s="9">
        <v>1</v>
      </c>
      <c r="E78" s="9">
        <v>2.0699999999999998</v>
      </c>
      <c r="F78" s="33">
        <v>0.1109</v>
      </c>
      <c r="G78" s="32">
        <v>77214</v>
      </c>
      <c r="H78" s="85">
        <f t="shared" si="2"/>
        <v>23164</v>
      </c>
      <c r="I78" s="85">
        <f t="shared" si="3"/>
        <v>46328</v>
      </c>
      <c r="J78" s="85" t="s">
        <v>202</v>
      </c>
      <c r="K78" s="85" t="s">
        <v>202</v>
      </c>
      <c r="L78" s="49"/>
      <c r="M78" s="49"/>
      <c r="N78" s="50"/>
      <c r="O78" s="50"/>
      <c r="P78" s="50"/>
      <c r="Q78" s="56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ht="39.6" customHeight="1" x14ac:dyDescent="0.25">
      <c r="A79" s="9">
        <f t="shared" si="1"/>
        <v>72</v>
      </c>
      <c r="B79" s="9" t="s">
        <v>243</v>
      </c>
      <c r="C79" s="30" t="s">
        <v>312</v>
      </c>
      <c r="D79" s="9">
        <v>1</v>
      </c>
      <c r="E79" s="9">
        <v>2.46</v>
      </c>
      <c r="F79" s="33">
        <v>0.1211</v>
      </c>
      <c r="G79" s="32">
        <v>91915</v>
      </c>
      <c r="H79" s="85">
        <f>ROUND(G79*$H$7,0)</f>
        <v>27575</v>
      </c>
      <c r="I79" s="85">
        <f t="shared" si="3"/>
        <v>55149</v>
      </c>
      <c r="J79" s="85" t="s">
        <v>202</v>
      </c>
      <c r="K79" s="85" t="s">
        <v>202</v>
      </c>
      <c r="L79" s="49"/>
      <c r="M79" s="49"/>
      <c r="N79" s="50"/>
      <c r="O79" s="50"/>
      <c r="P79" s="50"/>
      <c r="Q79" s="56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ht="39.6" customHeight="1" x14ac:dyDescent="0.25">
      <c r="A80" s="9">
        <f t="shared" si="1"/>
        <v>73</v>
      </c>
      <c r="B80" s="9" t="s">
        <v>244</v>
      </c>
      <c r="C80" s="30" t="s">
        <v>313</v>
      </c>
      <c r="D80" s="9">
        <v>1</v>
      </c>
      <c r="E80" s="9">
        <v>3.43</v>
      </c>
      <c r="F80" s="33">
        <v>0.129</v>
      </c>
      <c r="G80" s="32">
        <v>128325</v>
      </c>
      <c r="H80" s="85">
        <f t="shared" si="2"/>
        <v>38498</v>
      </c>
      <c r="I80" s="85">
        <f t="shared" si="3"/>
        <v>76995</v>
      </c>
      <c r="J80" s="85" t="s">
        <v>202</v>
      </c>
      <c r="K80" s="85" t="s">
        <v>202</v>
      </c>
      <c r="L80" s="49"/>
      <c r="M80" s="49"/>
      <c r="N80" s="50"/>
      <c r="O80" s="50"/>
      <c r="P80" s="50"/>
      <c r="Q80" s="56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ht="39.6" customHeight="1" x14ac:dyDescent="0.25">
      <c r="A81" s="9">
        <f t="shared" si="1"/>
        <v>74</v>
      </c>
      <c r="B81" s="9" t="s">
        <v>245</v>
      </c>
      <c r="C81" s="30" t="s">
        <v>314</v>
      </c>
      <c r="D81" s="9">
        <v>1</v>
      </c>
      <c r="E81" s="9">
        <v>4</v>
      </c>
      <c r="F81" s="33">
        <v>7.6200000000000004E-2</v>
      </c>
      <c r="G81" s="32">
        <v>148351</v>
      </c>
      <c r="H81" s="85">
        <f t="shared" si="2"/>
        <v>44505</v>
      </c>
      <c r="I81" s="85">
        <f t="shared" si="3"/>
        <v>89011</v>
      </c>
      <c r="J81" s="85" t="s">
        <v>202</v>
      </c>
      <c r="K81" s="85" t="s">
        <v>202</v>
      </c>
      <c r="L81" s="49"/>
      <c r="M81" s="49"/>
      <c r="N81" s="50"/>
      <c r="O81" s="50"/>
      <c r="P81" s="50"/>
      <c r="Q81" s="56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ht="39.6" customHeight="1" x14ac:dyDescent="0.25">
      <c r="A82" s="9">
        <f t="shared" si="1"/>
        <v>75</v>
      </c>
      <c r="B82" s="9" t="s">
        <v>246</v>
      </c>
      <c r="C82" s="30" t="s">
        <v>341</v>
      </c>
      <c r="D82" s="9">
        <v>1</v>
      </c>
      <c r="E82" s="9">
        <v>5.08</v>
      </c>
      <c r="F82" s="33">
        <v>4.1300000000000003E-2</v>
      </c>
      <c r="G82" s="32">
        <v>187315</v>
      </c>
      <c r="H82" s="85" t="s">
        <v>202</v>
      </c>
      <c r="I82" s="85" t="s">
        <v>202</v>
      </c>
      <c r="J82" s="85" t="s">
        <v>202</v>
      </c>
      <c r="K82" s="85" t="s">
        <v>202</v>
      </c>
      <c r="L82" s="49"/>
      <c r="M82" s="49"/>
      <c r="N82" s="50"/>
      <c r="O82" s="50"/>
      <c r="P82" s="50"/>
      <c r="Q82" s="56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ht="39.6" customHeight="1" x14ac:dyDescent="0.25">
      <c r="A83" s="9">
        <f t="shared" si="1"/>
        <v>76</v>
      </c>
      <c r="B83" s="9" t="s">
        <v>247</v>
      </c>
      <c r="C83" s="30" t="s">
        <v>316</v>
      </c>
      <c r="D83" s="9">
        <v>1</v>
      </c>
      <c r="E83" s="9">
        <v>5.42</v>
      </c>
      <c r="F83" s="33">
        <v>3.8699999999999998E-2</v>
      </c>
      <c r="G83" s="32">
        <v>199765</v>
      </c>
      <c r="H83" s="85" t="s">
        <v>202</v>
      </c>
      <c r="I83" s="85" t="s">
        <v>202</v>
      </c>
      <c r="J83" s="85" t="s">
        <v>202</v>
      </c>
      <c r="K83" s="85" t="s">
        <v>202</v>
      </c>
      <c r="L83" s="49"/>
      <c r="M83" s="49"/>
      <c r="N83" s="50"/>
      <c r="O83" s="50"/>
      <c r="P83" s="50"/>
      <c r="Q83" s="56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ht="39.6" customHeight="1" x14ac:dyDescent="0.25">
      <c r="A84" s="9">
        <f t="shared" si="1"/>
        <v>77</v>
      </c>
      <c r="B84" s="9" t="s">
        <v>248</v>
      </c>
      <c r="C84" s="30" t="s">
        <v>317</v>
      </c>
      <c r="D84" s="9">
        <v>1</v>
      </c>
      <c r="E84" s="9">
        <v>5.86</v>
      </c>
      <c r="F84" s="33">
        <v>3.7499999999999999E-2</v>
      </c>
      <c r="G84" s="32">
        <v>215939</v>
      </c>
      <c r="H84" s="85">
        <f t="shared" si="2"/>
        <v>64782</v>
      </c>
      <c r="I84" s="85">
        <f t="shared" si="3"/>
        <v>129563</v>
      </c>
      <c r="J84" s="85" t="s">
        <v>202</v>
      </c>
      <c r="K84" s="85" t="s">
        <v>202</v>
      </c>
      <c r="L84" s="49"/>
      <c r="M84" s="49"/>
      <c r="N84" s="50"/>
      <c r="O84" s="50"/>
      <c r="P84" s="50"/>
      <c r="Q84" s="56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ht="39.6" customHeight="1" x14ac:dyDescent="0.25">
      <c r="A85" s="9">
        <f t="shared" si="1"/>
        <v>78</v>
      </c>
      <c r="B85" s="9" t="s">
        <v>249</v>
      </c>
      <c r="C85" s="30" t="s">
        <v>318</v>
      </c>
      <c r="D85" s="9">
        <v>1</v>
      </c>
      <c r="E85" s="9">
        <v>6.43</v>
      </c>
      <c r="F85" s="33">
        <v>4.1200000000000001E-2</v>
      </c>
      <c r="G85" s="32">
        <v>237090</v>
      </c>
      <c r="H85" s="85">
        <f t="shared" si="2"/>
        <v>71127</v>
      </c>
      <c r="I85" s="85">
        <f t="shared" si="3"/>
        <v>142254</v>
      </c>
      <c r="J85" s="85" t="s">
        <v>202</v>
      </c>
      <c r="K85" s="85" t="s">
        <v>202</v>
      </c>
      <c r="L85" s="49"/>
      <c r="M85" s="49"/>
      <c r="N85" s="50"/>
      <c r="O85" s="50"/>
      <c r="P85" s="50"/>
      <c r="Q85" s="56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ht="39.6" customHeight="1" x14ac:dyDescent="0.25">
      <c r="A86" s="9">
        <f t="shared" si="1"/>
        <v>79</v>
      </c>
      <c r="B86" s="9" t="s">
        <v>250</v>
      </c>
      <c r="C86" s="30" t="s">
        <v>319</v>
      </c>
      <c r="D86" s="9">
        <v>1</v>
      </c>
      <c r="E86" s="9">
        <v>7.28</v>
      </c>
      <c r="F86" s="33">
        <v>3.44E-2</v>
      </c>
      <c r="G86" s="32">
        <v>268127</v>
      </c>
      <c r="H86" s="85">
        <f t="shared" si="2"/>
        <v>80438</v>
      </c>
      <c r="I86" s="85">
        <f t="shared" si="3"/>
        <v>160876</v>
      </c>
      <c r="J86" s="85" t="s">
        <v>202</v>
      </c>
      <c r="K86" s="85" t="s">
        <v>202</v>
      </c>
      <c r="L86" s="49"/>
      <c r="M86" s="49"/>
      <c r="N86" s="50"/>
      <c r="O86" s="50"/>
      <c r="P86" s="50"/>
      <c r="Q86" s="56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ht="39.6" customHeight="1" x14ac:dyDescent="0.25">
      <c r="A87" s="9">
        <f t="shared" si="1"/>
        <v>80</v>
      </c>
      <c r="B87" s="9" t="s">
        <v>251</v>
      </c>
      <c r="C87" s="30" t="s">
        <v>320</v>
      </c>
      <c r="D87" s="9">
        <v>1</v>
      </c>
      <c r="E87" s="9">
        <v>9.61</v>
      </c>
      <c r="F87" s="33">
        <v>2.18E-2</v>
      </c>
      <c r="G87" s="32">
        <v>353197</v>
      </c>
      <c r="H87" s="85">
        <f t="shared" si="2"/>
        <v>105959</v>
      </c>
      <c r="I87" s="85">
        <f t="shared" si="3"/>
        <v>211918</v>
      </c>
      <c r="J87" s="85" t="s">
        <v>202</v>
      </c>
      <c r="K87" s="85" t="s">
        <v>202</v>
      </c>
      <c r="L87" s="49"/>
      <c r="M87" s="49"/>
      <c r="N87" s="50"/>
      <c r="O87" s="50"/>
      <c r="P87" s="50"/>
      <c r="Q87" s="56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ht="39.6" customHeight="1" x14ac:dyDescent="0.25">
      <c r="A88" s="9">
        <f t="shared" si="1"/>
        <v>81</v>
      </c>
      <c r="B88" s="9" t="s">
        <v>252</v>
      </c>
      <c r="C88" s="30" t="s">
        <v>321</v>
      </c>
      <c r="D88" s="9">
        <v>1</v>
      </c>
      <c r="E88" s="9">
        <v>11.41</v>
      </c>
      <c r="F88" s="33">
        <v>1.84E-2</v>
      </c>
      <c r="G88" s="32">
        <v>419114</v>
      </c>
      <c r="H88" s="85">
        <f t="shared" si="2"/>
        <v>125734</v>
      </c>
      <c r="I88" s="85">
        <f t="shared" si="3"/>
        <v>251468</v>
      </c>
      <c r="J88" s="85" t="s">
        <v>202</v>
      </c>
      <c r="K88" s="85" t="s">
        <v>202</v>
      </c>
      <c r="L88" s="49"/>
      <c r="M88" s="49"/>
      <c r="N88" s="50"/>
      <c r="O88" s="50"/>
      <c r="P88" s="50"/>
      <c r="Q88" s="56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ht="39.6" customHeight="1" x14ac:dyDescent="0.25">
      <c r="A89" s="9">
        <f t="shared" si="1"/>
        <v>82</v>
      </c>
      <c r="B89" s="9" t="s">
        <v>253</v>
      </c>
      <c r="C89" s="30" t="s">
        <v>342</v>
      </c>
      <c r="D89" s="9">
        <v>1</v>
      </c>
      <c r="E89" s="9">
        <v>12.4</v>
      </c>
      <c r="F89" s="33">
        <v>1.9699999999999999E-2</v>
      </c>
      <c r="G89" s="32">
        <v>455578</v>
      </c>
      <c r="H89" s="85">
        <f t="shared" si="2"/>
        <v>136673</v>
      </c>
      <c r="I89" s="85">
        <f>ROUND(G89*$I$7,0)</f>
        <v>273347</v>
      </c>
      <c r="J89" s="85" t="s">
        <v>202</v>
      </c>
      <c r="K89" s="85" t="s">
        <v>202</v>
      </c>
      <c r="L89" s="49"/>
      <c r="M89" s="49"/>
      <c r="N89" s="50"/>
      <c r="O89" s="50"/>
      <c r="P89" s="50"/>
      <c r="Q89" s="56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ht="39.6" customHeight="1" x14ac:dyDescent="0.25">
      <c r="A90" s="9">
        <f t="shared" si="1"/>
        <v>83</v>
      </c>
      <c r="B90" s="9" t="s">
        <v>254</v>
      </c>
      <c r="C90" s="30" t="s">
        <v>323</v>
      </c>
      <c r="D90" s="9">
        <v>1</v>
      </c>
      <c r="E90" s="9">
        <v>14.14</v>
      </c>
      <c r="F90" s="33">
        <v>1.7000000000000001E-2</v>
      </c>
      <c r="G90" s="32">
        <v>519271</v>
      </c>
      <c r="H90" s="85">
        <f t="shared" si="2"/>
        <v>155781</v>
      </c>
      <c r="I90" s="85" t="s">
        <v>202</v>
      </c>
      <c r="J90" s="85" t="s">
        <v>202</v>
      </c>
      <c r="K90" s="85" t="s">
        <v>202</v>
      </c>
      <c r="L90" s="49"/>
      <c r="M90" s="49"/>
      <c r="N90" s="50"/>
      <c r="O90" s="50"/>
      <c r="P90" s="50"/>
      <c r="Q90" s="56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ht="39.6" customHeight="1" x14ac:dyDescent="0.25">
      <c r="A91" s="9">
        <f t="shared" si="1"/>
        <v>84</v>
      </c>
      <c r="B91" s="9" t="s">
        <v>255</v>
      </c>
      <c r="C91" s="30" t="s">
        <v>343</v>
      </c>
      <c r="D91" s="9">
        <v>1</v>
      </c>
      <c r="E91" s="9">
        <v>15.18</v>
      </c>
      <c r="F91" s="33">
        <v>1.38E-2</v>
      </c>
      <c r="G91" s="32">
        <v>557165</v>
      </c>
      <c r="H91" s="85" t="s">
        <v>202</v>
      </c>
      <c r="I91" s="85" t="s">
        <v>202</v>
      </c>
      <c r="J91" s="85" t="s">
        <v>202</v>
      </c>
      <c r="K91" s="85" t="s">
        <v>202</v>
      </c>
      <c r="L91" s="49"/>
      <c r="M91" s="49"/>
      <c r="N91" s="50"/>
      <c r="O91" s="50"/>
      <c r="P91" s="50"/>
      <c r="Q91" s="56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ht="39.6" customHeight="1" x14ac:dyDescent="0.25">
      <c r="A92" s="9">
        <f t="shared" si="1"/>
        <v>85</v>
      </c>
      <c r="B92" s="9" t="s">
        <v>256</v>
      </c>
      <c r="C92" s="30" t="s">
        <v>257</v>
      </c>
      <c r="D92" s="9">
        <v>1</v>
      </c>
      <c r="E92" s="9">
        <v>17.09</v>
      </c>
      <c r="F92" s="33">
        <v>2.4500000000000001E-2</v>
      </c>
      <c r="G92" s="32">
        <v>628394</v>
      </c>
      <c r="H92" s="85">
        <f t="shared" si="2"/>
        <v>188518</v>
      </c>
      <c r="I92" s="85" t="s">
        <v>202</v>
      </c>
      <c r="J92" s="85" t="s">
        <v>202</v>
      </c>
      <c r="K92" s="85" t="s">
        <v>202</v>
      </c>
      <c r="L92" s="49"/>
      <c r="M92" s="49"/>
      <c r="N92" s="50"/>
      <c r="O92" s="50"/>
      <c r="P92" s="50"/>
      <c r="Q92" s="56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ht="39.6" customHeight="1" x14ac:dyDescent="0.25">
      <c r="A93" s="9">
        <f t="shared" si="1"/>
        <v>86</v>
      </c>
      <c r="B93" s="9" t="s">
        <v>258</v>
      </c>
      <c r="C93" s="30" t="s">
        <v>259</v>
      </c>
      <c r="D93" s="9">
        <v>1</v>
      </c>
      <c r="E93" s="9">
        <v>29.7</v>
      </c>
      <c r="F93" s="33">
        <v>7.1000000000000004E-3</v>
      </c>
      <c r="G93" s="32">
        <v>1088880</v>
      </c>
      <c r="H93" s="85" t="s">
        <v>202</v>
      </c>
      <c r="I93" s="85" t="s">
        <v>202</v>
      </c>
      <c r="J93" s="85" t="s">
        <v>202</v>
      </c>
      <c r="K93" s="85" t="s">
        <v>202</v>
      </c>
      <c r="L93" s="49"/>
      <c r="M93" s="49"/>
      <c r="N93" s="50"/>
      <c r="O93" s="50"/>
      <c r="P93" s="50"/>
      <c r="Q93" s="56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ht="39.6" customHeight="1" x14ac:dyDescent="0.25">
      <c r="A94" s="9">
        <f t="shared" si="1"/>
        <v>87</v>
      </c>
      <c r="B94" s="9" t="s">
        <v>199</v>
      </c>
      <c r="C94" s="30" t="s">
        <v>200</v>
      </c>
      <c r="D94" s="9">
        <v>1</v>
      </c>
      <c r="E94" s="9">
        <v>1</v>
      </c>
      <c r="F94" s="33"/>
      <c r="G94" s="32">
        <v>42771</v>
      </c>
      <c r="H94" s="32">
        <v>12831</v>
      </c>
      <c r="I94" s="32">
        <v>25663</v>
      </c>
      <c r="J94" s="32" t="s">
        <v>202</v>
      </c>
      <c r="K94" s="32" t="s">
        <v>202</v>
      </c>
      <c r="L94" s="49"/>
      <c r="M94" s="49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ht="39.6" customHeight="1" x14ac:dyDescent="0.25">
      <c r="A95" s="9">
        <f t="shared" si="1"/>
        <v>88</v>
      </c>
      <c r="B95" s="9" t="s">
        <v>170</v>
      </c>
      <c r="C95" s="30" t="s">
        <v>344</v>
      </c>
      <c r="D95" s="9">
        <v>1</v>
      </c>
      <c r="E95" s="9">
        <v>0.5</v>
      </c>
      <c r="F95" s="33"/>
      <c r="G95" s="32">
        <v>21385</v>
      </c>
      <c r="H95" s="32">
        <v>6416</v>
      </c>
      <c r="I95" s="32">
        <v>12831</v>
      </c>
      <c r="J95" s="32" t="s">
        <v>202</v>
      </c>
      <c r="K95" s="32" t="s">
        <v>202</v>
      </c>
      <c r="L95" s="49"/>
      <c r="M95" s="49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ht="39.6" customHeight="1" x14ac:dyDescent="0.25">
      <c r="A96" s="9">
        <f t="shared" si="1"/>
        <v>89</v>
      </c>
      <c r="B96" s="9" t="s">
        <v>260</v>
      </c>
      <c r="C96" s="30" t="s">
        <v>224</v>
      </c>
      <c r="D96" s="9">
        <v>1</v>
      </c>
      <c r="E96" s="9">
        <v>1.1499999999999999</v>
      </c>
      <c r="F96" s="33"/>
      <c r="G96" s="32">
        <v>42112</v>
      </c>
      <c r="H96" s="32" t="s">
        <v>202</v>
      </c>
      <c r="I96" s="32" t="s">
        <v>202</v>
      </c>
      <c r="J96" s="32" t="s">
        <v>202</v>
      </c>
      <c r="K96" s="32" t="s">
        <v>202</v>
      </c>
      <c r="L96" s="57"/>
      <c r="M96" s="58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ht="39.6" customHeight="1" x14ac:dyDescent="0.25">
      <c r="A97" s="9">
        <f t="shared" si="1"/>
        <v>90</v>
      </c>
      <c r="B97" s="9" t="s">
        <v>261</v>
      </c>
      <c r="C97" s="30" t="s">
        <v>225</v>
      </c>
      <c r="D97" s="9">
        <v>1</v>
      </c>
      <c r="E97" s="9">
        <v>1.68</v>
      </c>
      <c r="F97" s="33"/>
      <c r="G97" s="32">
        <v>61520</v>
      </c>
      <c r="H97" s="32" t="s">
        <v>202</v>
      </c>
      <c r="I97" s="32" t="s">
        <v>202</v>
      </c>
      <c r="J97" s="32" t="s">
        <v>202</v>
      </c>
      <c r="K97" s="32" t="s">
        <v>202</v>
      </c>
      <c r="L97" s="57"/>
      <c r="M97" s="58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ht="39.6" customHeight="1" x14ac:dyDescent="0.25">
      <c r="A98" s="9">
        <f t="shared" si="1"/>
        <v>91</v>
      </c>
      <c r="B98" s="9" t="s">
        <v>262</v>
      </c>
      <c r="C98" s="30" t="s">
        <v>226</v>
      </c>
      <c r="D98" s="9">
        <v>1</v>
      </c>
      <c r="E98" s="9">
        <v>2.38</v>
      </c>
      <c r="F98" s="33"/>
      <c r="G98" s="32">
        <v>87153</v>
      </c>
      <c r="H98" s="32" t="s">
        <v>202</v>
      </c>
      <c r="I98" s="32" t="s">
        <v>202</v>
      </c>
      <c r="J98" s="32" t="s">
        <v>202</v>
      </c>
      <c r="K98" s="32" t="s">
        <v>202</v>
      </c>
      <c r="L98" s="57"/>
      <c r="M98" s="58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ht="39.6" customHeight="1" x14ac:dyDescent="0.25">
      <c r="A99" s="9">
        <f t="shared" si="1"/>
        <v>92</v>
      </c>
      <c r="B99" s="9" t="s">
        <v>263</v>
      </c>
      <c r="C99" s="30" t="s">
        <v>264</v>
      </c>
      <c r="D99" s="9">
        <v>1</v>
      </c>
      <c r="E99" s="9">
        <v>3.22</v>
      </c>
      <c r="F99" s="33"/>
      <c r="G99" s="32">
        <v>117913</v>
      </c>
      <c r="H99" s="85" t="s">
        <v>202</v>
      </c>
      <c r="I99" s="85" t="s">
        <v>202</v>
      </c>
      <c r="J99" s="85" t="s">
        <v>202</v>
      </c>
      <c r="K99" s="85" t="s">
        <v>202</v>
      </c>
      <c r="L99" s="57"/>
      <c r="M99" s="58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ht="39.6" customHeight="1" x14ac:dyDescent="0.25">
      <c r="A100" s="9">
        <f t="shared" si="1"/>
        <v>93</v>
      </c>
      <c r="B100" s="9" t="s">
        <v>265</v>
      </c>
      <c r="C100" s="30" t="s">
        <v>266</v>
      </c>
      <c r="D100" s="9">
        <v>1</v>
      </c>
      <c r="E100" s="9">
        <v>8.1300000000000008</v>
      </c>
      <c r="F100" s="33"/>
      <c r="G100" s="32">
        <v>297712</v>
      </c>
      <c r="H100" s="85" t="s">
        <v>202</v>
      </c>
      <c r="I100" s="85" t="s">
        <v>202</v>
      </c>
      <c r="J100" s="85" t="s">
        <v>202</v>
      </c>
      <c r="K100" s="85" t="s">
        <v>202</v>
      </c>
      <c r="L100" s="57"/>
      <c r="M100" s="58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ht="15" customHeight="1" x14ac:dyDescent="0.25">
      <c r="A101" s="51"/>
      <c r="B101" s="59"/>
      <c r="C101" s="60"/>
      <c r="D101" s="51"/>
      <c r="E101" s="51"/>
      <c r="F101" s="51"/>
      <c r="G101" s="61"/>
      <c r="H101" s="62"/>
      <c r="I101" s="50"/>
      <c r="J101" s="50"/>
      <c r="K101" s="50"/>
      <c r="L101" s="63"/>
      <c r="M101" s="64"/>
    </row>
    <row r="102" spans="1:27" ht="44.25" customHeight="1" x14ac:dyDescent="0.25">
      <c r="A102" s="87" t="s">
        <v>360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27" ht="33" customHeight="1" x14ac:dyDescent="0.25">
      <c r="A103" s="87" t="s">
        <v>218</v>
      </c>
      <c r="B103" s="87"/>
      <c r="C103" s="87"/>
      <c r="D103" s="87"/>
      <c r="E103" s="87"/>
      <c r="F103" s="87"/>
      <c r="G103" s="87"/>
      <c r="H103" s="42"/>
    </row>
    <row r="104" spans="1:27" ht="24.75" customHeight="1" x14ac:dyDescent="0.25">
      <c r="A104" s="88" t="s">
        <v>204</v>
      </c>
      <c r="B104" s="88"/>
      <c r="C104" s="88"/>
      <c r="D104" s="88"/>
      <c r="E104" s="88"/>
      <c r="F104" s="88"/>
      <c r="G104" s="88"/>
      <c r="H104" s="11"/>
    </row>
    <row r="105" spans="1:27" ht="40.5" customHeight="1" x14ac:dyDescent="0.25">
      <c r="A105" s="87" t="s">
        <v>171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27" ht="30" customHeight="1" x14ac:dyDescent="0.25">
      <c r="A106" s="88" t="s">
        <v>203</v>
      </c>
      <c r="B106" s="88"/>
      <c r="C106" s="88"/>
      <c r="D106" s="88"/>
      <c r="E106" s="88"/>
      <c r="F106" s="88"/>
      <c r="G106" s="88"/>
      <c r="H106" s="11"/>
    </row>
    <row r="107" spans="1:27" ht="21.75" customHeight="1" x14ac:dyDescent="0.25">
      <c r="A107" s="87" t="s">
        <v>359</v>
      </c>
      <c r="B107" s="87"/>
      <c r="C107" s="87"/>
      <c r="D107" s="87"/>
      <c r="E107" s="87"/>
      <c r="F107" s="87"/>
      <c r="G107" s="87"/>
      <c r="H107" s="84"/>
    </row>
    <row r="108" spans="1:27" ht="27.75" customHeight="1" x14ac:dyDescent="0.25">
      <c r="A108" s="87" t="s">
        <v>172</v>
      </c>
      <c r="B108" s="87"/>
      <c r="C108" s="87"/>
      <c r="D108" s="87"/>
      <c r="E108" s="87"/>
      <c r="F108" s="87"/>
      <c r="G108" s="87"/>
      <c r="H108" s="42"/>
    </row>
    <row r="109" spans="1:27" ht="27.75" customHeight="1" x14ac:dyDescent="0.25">
      <c r="A109" s="87" t="s">
        <v>173</v>
      </c>
      <c r="B109" s="87"/>
      <c r="C109" s="87"/>
      <c r="D109" s="87"/>
      <c r="E109" s="87"/>
      <c r="F109" s="87"/>
      <c r="G109" s="87"/>
      <c r="H109" s="42"/>
    </row>
    <row r="110" spans="1:27" ht="27.75" customHeight="1" x14ac:dyDescent="0.25">
      <c r="A110" s="38" t="s">
        <v>174</v>
      </c>
      <c r="B110" s="38"/>
      <c r="C110" s="38"/>
      <c r="D110" s="65"/>
      <c r="E110" s="42"/>
      <c r="F110" s="42"/>
      <c r="G110" s="45"/>
      <c r="H110" s="42"/>
    </row>
    <row r="111" spans="1:27" ht="27.75" customHeight="1" x14ac:dyDescent="0.25">
      <c r="A111" s="38" t="s">
        <v>175</v>
      </c>
      <c r="B111" s="38"/>
      <c r="C111" s="38"/>
      <c r="D111" s="65"/>
      <c r="E111" s="44"/>
      <c r="F111" s="44"/>
    </row>
    <row r="112" spans="1:27" ht="27.75" customHeight="1" x14ac:dyDescent="0.25">
      <c r="A112" s="38" t="s">
        <v>176</v>
      </c>
      <c r="B112" s="38"/>
      <c r="C112" s="38"/>
      <c r="D112" s="65"/>
      <c r="E112" s="11"/>
      <c r="F112" s="11"/>
      <c r="G112" s="67"/>
      <c r="H112" s="11"/>
    </row>
    <row r="113" spans="1:13" ht="27.75" customHeight="1" x14ac:dyDescent="0.25">
      <c r="A113" s="38" t="s">
        <v>291</v>
      </c>
      <c r="B113" s="38"/>
      <c r="C113" s="38"/>
      <c r="D113" s="65"/>
      <c r="E113" s="44"/>
      <c r="F113" s="44"/>
      <c r="L113" s="38"/>
      <c r="M113" s="38"/>
    </row>
    <row r="114" spans="1:13" s="38" customFormat="1" ht="31.5" customHeight="1" x14ac:dyDescent="0.25">
      <c r="A114" s="89" t="s">
        <v>205</v>
      </c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12"/>
      <c r="M114" s="12"/>
    </row>
    <row r="115" spans="1:13" ht="27.75" customHeight="1" x14ac:dyDescent="0.25">
      <c r="A115" s="87" t="s">
        <v>345</v>
      </c>
      <c r="B115" s="87"/>
      <c r="C115" s="87"/>
      <c r="D115" s="87"/>
      <c r="E115" s="87"/>
      <c r="F115" s="87"/>
      <c r="G115" s="87"/>
      <c r="H115" s="42"/>
    </row>
    <row r="116" spans="1:13" ht="46.5" customHeight="1" x14ac:dyDescent="0.25">
      <c r="A116" s="87" t="s">
        <v>346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</row>
    <row r="117" spans="1:13" ht="39" customHeight="1" x14ac:dyDescent="0.25">
      <c r="A117" s="87" t="s">
        <v>347</v>
      </c>
      <c r="B117" s="87"/>
      <c r="C117" s="87"/>
      <c r="D117" s="87"/>
      <c r="E117" s="87"/>
      <c r="F117" s="87"/>
      <c r="G117" s="87"/>
      <c r="H117" s="87"/>
      <c r="I117" s="87"/>
      <c r="J117" s="87"/>
      <c r="K117" s="87"/>
    </row>
    <row r="118" spans="1:13" ht="42.75" customHeight="1" x14ac:dyDescent="0.25">
      <c r="A118" s="87" t="s">
        <v>348</v>
      </c>
      <c r="B118" s="87"/>
      <c r="C118" s="87"/>
      <c r="D118" s="87"/>
      <c r="E118" s="87"/>
      <c r="F118" s="87"/>
      <c r="G118" s="87"/>
      <c r="H118" s="87"/>
      <c r="I118" s="87"/>
      <c r="J118" s="87"/>
      <c r="K118" s="87"/>
    </row>
    <row r="119" spans="1:13" ht="29.25" customHeight="1" x14ac:dyDescent="0.25">
      <c r="A119" s="87" t="s">
        <v>177</v>
      </c>
      <c r="B119" s="87"/>
      <c r="C119" s="87"/>
      <c r="D119" s="87"/>
      <c r="E119" s="87"/>
      <c r="F119" s="87"/>
      <c r="G119" s="87"/>
      <c r="H119" s="42"/>
    </row>
    <row r="120" spans="1:13" ht="46.5" customHeight="1" x14ac:dyDescent="0.25">
      <c r="F120" s="44"/>
    </row>
    <row r="121" spans="1:13" ht="46.5" customHeight="1" x14ac:dyDescent="0.25">
      <c r="B121" s="44"/>
      <c r="E121" s="44"/>
      <c r="F121" s="44"/>
    </row>
    <row r="122" spans="1:13" ht="46.5" customHeight="1" x14ac:dyDescent="0.25">
      <c r="B122" s="44"/>
      <c r="E122" s="44"/>
      <c r="F122" s="44"/>
    </row>
    <row r="123" spans="1:13" ht="46.5" customHeight="1" x14ac:dyDescent="0.25">
      <c r="B123" s="44"/>
      <c r="E123" s="44"/>
      <c r="F123" s="44"/>
    </row>
    <row r="124" spans="1:13" ht="46.5" customHeight="1" x14ac:dyDescent="0.25">
      <c r="B124" s="44"/>
      <c r="E124" s="44"/>
      <c r="F124" s="44"/>
    </row>
    <row r="125" spans="1:13" ht="46.5" customHeight="1" x14ac:dyDescent="0.25">
      <c r="B125" s="44"/>
      <c r="E125" s="44"/>
      <c r="F125" s="44"/>
    </row>
    <row r="126" spans="1:13" ht="46.5" customHeight="1" x14ac:dyDescent="0.25">
      <c r="B126" s="44"/>
      <c r="E126" s="44"/>
      <c r="F126" s="44"/>
    </row>
    <row r="127" spans="1:13" ht="46.5" customHeight="1" x14ac:dyDescent="0.25">
      <c r="B127" s="44"/>
      <c r="E127" s="44"/>
      <c r="F127" s="44"/>
    </row>
    <row r="128" spans="1:13" ht="46.5" customHeight="1" x14ac:dyDescent="0.25">
      <c r="B128" s="44"/>
      <c r="E128" s="44"/>
      <c r="F128" s="44"/>
    </row>
    <row r="129" spans="2:6" ht="46.5" customHeight="1" x14ac:dyDescent="0.25">
      <c r="B129" s="44"/>
      <c r="E129" s="44"/>
      <c r="F129" s="44"/>
    </row>
    <row r="130" spans="2:6" ht="46.5" customHeight="1" x14ac:dyDescent="0.25">
      <c r="B130" s="44"/>
      <c r="E130" s="44"/>
      <c r="F130" s="44"/>
    </row>
    <row r="131" spans="2:6" ht="46.5" customHeight="1" x14ac:dyDescent="0.25">
      <c r="B131" s="44"/>
      <c r="E131" s="44"/>
      <c r="F131" s="44"/>
    </row>
    <row r="132" spans="2:6" ht="46.5" customHeight="1" x14ac:dyDescent="0.25">
      <c r="B132" s="44"/>
      <c r="E132" s="44"/>
      <c r="F132" s="44"/>
    </row>
    <row r="133" spans="2:6" ht="46.5" customHeight="1" x14ac:dyDescent="0.25">
      <c r="B133" s="44"/>
      <c r="E133" s="44"/>
      <c r="F133" s="44"/>
    </row>
    <row r="134" spans="2:6" ht="46.5" customHeight="1" x14ac:dyDescent="0.25">
      <c r="B134" s="44"/>
      <c r="E134" s="44"/>
      <c r="F134" s="44"/>
    </row>
    <row r="135" spans="2:6" ht="46.5" customHeight="1" x14ac:dyDescent="0.25">
      <c r="B135" s="44"/>
      <c r="E135" s="44"/>
      <c r="F135" s="44"/>
    </row>
    <row r="136" spans="2:6" ht="46.5" customHeight="1" x14ac:dyDescent="0.25">
      <c r="B136" s="44"/>
      <c r="E136" s="44"/>
      <c r="F136" s="44"/>
    </row>
    <row r="137" spans="2:6" ht="46.5" customHeight="1" x14ac:dyDescent="0.25">
      <c r="B137" s="44"/>
      <c r="E137" s="44"/>
      <c r="F137" s="44"/>
    </row>
    <row r="138" spans="2:6" ht="46.5" customHeight="1" x14ac:dyDescent="0.25">
      <c r="B138" s="44"/>
      <c r="E138" s="44"/>
      <c r="F138" s="44"/>
    </row>
    <row r="139" spans="2:6" ht="46.5" customHeight="1" x14ac:dyDescent="0.25">
      <c r="B139" s="44"/>
      <c r="E139" s="44"/>
      <c r="F139" s="44"/>
    </row>
    <row r="140" spans="2:6" ht="46.5" customHeight="1" x14ac:dyDescent="0.25">
      <c r="B140" s="44"/>
      <c r="E140" s="44"/>
      <c r="F140" s="44"/>
    </row>
    <row r="141" spans="2:6" ht="46.5" customHeight="1" x14ac:dyDescent="0.25">
      <c r="B141" s="44"/>
      <c r="E141" s="44"/>
      <c r="F141" s="44"/>
    </row>
    <row r="142" spans="2:6" ht="46.5" customHeight="1" x14ac:dyDescent="0.25">
      <c r="B142" s="44"/>
      <c r="E142" s="44"/>
      <c r="F142" s="44"/>
    </row>
    <row r="143" spans="2:6" ht="46.5" customHeight="1" x14ac:dyDescent="0.25">
      <c r="B143" s="44"/>
      <c r="E143" s="44"/>
      <c r="F143" s="44"/>
    </row>
    <row r="144" spans="2:6" ht="46.5" customHeight="1" x14ac:dyDescent="0.25">
      <c r="B144" s="44"/>
      <c r="E144" s="44"/>
      <c r="F144" s="44"/>
    </row>
    <row r="145" spans="2:6" ht="46.5" customHeight="1" x14ac:dyDescent="0.25">
      <c r="B145" s="44"/>
      <c r="E145" s="44"/>
      <c r="F145" s="44"/>
    </row>
    <row r="146" spans="2:6" ht="46.5" customHeight="1" x14ac:dyDescent="0.25">
      <c r="B146" s="44"/>
      <c r="E146" s="44"/>
      <c r="F146" s="44"/>
    </row>
    <row r="147" spans="2:6" ht="46.5" customHeight="1" x14ac:dyDescent="0.25">
      <c r="B147" s="44"/>
      <c r="E147" s="44"/>
      <c r="F147" s="44"/>
    </row>
    <row r="148" spans="2:6" ht="46.5" customHeight="1" x14ac:dyDescent="0.25">
      <c r="B148" s="44"/>
      <c r="E148" s="44"/>
      <c r="F148" s="44"/>
    </row>
    <row r="149" spans="2:6" ht="46.5" customHeight="1" x14ac:dyDescent="0.25">
      <c r="B149" s="44"/>
      <c r="E149" s="44"/>
      <c r="F149" s="44"/>
    </row>
    <row r="150" spans="2:6" ht="46.5" customHeight="1" x14ac:dyDescent="0.25">
      <c r="E150" s="44"/>
      <c r="F150" s="44"/>
    </row>
    <row r="151" spans="2:6" ht="46.5" customHeight="1" x14ac:dyDescent="0.25">
      <c r="E151" s="44"/>
      <c r="F151" s="44"/>
    </row>
    <row r="152" spans="2:6" ht="46.5" customHeight="1" x14ac:dyDescent="0.25">
      <c r="E152" s="44"/>
      <c r="F152" s="44"/>
    </row>
    <row r="153" spans="2:6" ht="46.5" customHeight="1" x14ac:dyDescent="0.25">
      <c r="E153" s="44"/>
      <c r="F153" s="44"/>
    </row>
    <row r="154" spans="2:6" ht="46.5" customHeight="1" x14ac:dyDescent="0.25">
      <c r="E154" s="44"/>
      <c r="F154" s="44"/>
    </row>
    <row r="155" spans="2:6" ht="46.5" customHeight="1" x14ac:dyDescent="0.25">
      <c r="E155" s="44"/>
      <c r="F155" s="44"/>
    </row>
  </sheetData>
  <autoFilter ref="B7:K100"/>
  <mergeCells count="31">
    <mergeCell ref="F1:K1"/>
    <mergeCell ref="C1:E1"/>
    <mergeCell ref="N39:R39"/>
    <mergeCell ref="N40:R40"/>
    <mergeCell ref="A3:K3"/>
    <mergeCell ref="A4:K4"/>
    <mergeCell ref="A6:A7"/>
    <mergeCell ref="L1:S1"/>
    <mergeCell ref="L2:Q2"/>
    <mergeCell ref="B6:B7"/>
    <mergeCell ref="C6:C7"/>
    <mergeCell ref="E6:E7"/>
    <mergeCell ref="H6:K6"/>
    <mergeCell ref="D6:D7"/>
    <mergeCell ref="F6:F7"/>
    <mergeCell ref="G6:G7"/>
    <mergeCell ref="H5:I5"/>
    <mergeCell ref="A119:G119"/>
    <mergeCell ref="A103:G103"/>
    <mergeCell ref="A104:G104"/>
    <mergeCell ref="A106:G106"/>
    <mergeCell ref="A107:G107"/>
    <mergeCell ref="A108:G108"/>
    <mergeCell ref="A109:G109"/>
    <mergeCell ref="A115:G115"/>
    <mergeCell ref="A116:K116"/>
    <mergeCell ref="A117:K117"/>
    <mergeCell ref="A118:K118"/>
    <mergeCell ref="A114:K114"/>
    <mergeCell ref="A105:K105"/>
    <mergeCell ref="A102:K102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view="pageBreakPreview" zoomScale="70" zoomScaleNormal="100" zoomScaleSheetLayoutView="70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E25" sqref="E25"/>
    </sheetView>
  </sheetViews>
  <sheetFormatPr defaultColWidth="9.140625" defaultRowHeight="18.75" x14ac:dyDescent="0.3"/>
  <cols>
    <col min="1" max="1" width="7" style="16" customWidth="1"/>
    <col min="2" max="2" width="13.7109375" style="12" customWidth="1"/>
    <col min="3" max="3" width="73.5703125" style="12" customWidth="1"/>
    <col min="4" max="4" width="16.42578125" style="43" customWidth="1"/>
    <col min="5" max="5" width="17.42578125" style="18" customWidth="1"/>
    <col min="6" max="6" width="19.140625" style="18" customWidth="1"/>
    <col min="7" max="7" width="18.28515625" style="18" customWidth="1"/>
    <col min="8" max="8" width="17" style="18" customWidth="1"/>
    <col min="9" max="9" width="17.7109375" style="18" customWidth="1"/>
    <col min="10" max="11" width="14.28515625" style="18" customWidth="1"/>
    <col min="12" max="14" width="9.140625" style="16"/>
    <col min="15" max="15" width="15.85546875" style="16" customWidth="1"/>
    <col min="16" max="16384" width="9.140625" style="16"/>
  </cols>
  <sheetData>
    <row r="1" spans="1:18" s="12" customFormat="1" ht="30.75" customHeight="1" x14ac:dyDescent="0.25">
      <c r="C1" s="13"/>
      <c r="D1" s="14"/>
      <c r="E1" s="90" t="s">
        <v>294</v>
      </c>
      <c r="F1" s="90"/>
      <c r="G1" s="90"/>
      <c r="H1" s="90"/>
      <c r="I1" s="90"/>
      <c r="J1" s="90"/>
      <c r="K1" s="90"/>
      <c r="L1" s="95"/>
      <c r="M1" s="95"/>
      <c r="N1" s="95"/>
      <c r="O1" s="95"/>
      <c r="P1" s="95"/>
      <c r="Q1" s="95"/>
      <c r="R1" s="95"/>
    </row>
    <row r="2" spans="1:18" s="12" customFormat="1" ht="30.6" customHeight="1" x14ac:dyDescent="0.25">
      <c r="C2" s="13"/>
      <c r="D2" s="14"/>
      <c r="E2" s="15"/>
      <c r="F2" s="15"/>
      <c r="G2" s="15"/>
      <c r="H2" s="15"/>
      <c r="I2" s="15"/>
      <c r="J2" s="15"/>
      <c r="K2" s="15"/>
      <c r="L2" s="95"/>
      <c r="M2" s="95"/>
      <c r="N2" s="95"/>
      <c r="O2" s="95"/>
      <c r="P2" s="95"/>
      <c r="Q2" s="95"/>
      <c r="R2" s="95"/>
    </row>
    <row r="3" spans="1:18" s="18" customFormat="1" ht="53.25" customHeight="1" x14ac:dyDescent="0.3">
      <c r="A3" s="96" t="s">
        <v>295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16"/>
      <c r="M3" s="16"/>
      <c r="N3" s="16"/>
      <c r="O3" s="16"/>
      <c r="P3" s="16"/>
      <c r="Q3" s="17"/>
      <c r="R3" s="17"/>
    </row>
    <row r="4" spans="1:18" s="18" customFormat="1" ht="31.9" customHeight="1" x14ac:dyDescent="0.3">
      <c r="A4" s="97" t="s">
        <v>233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16"/>
      <c r="M4" s="16"/>
      <c r="N4" s="16"/>
      <c r="O4" s="16"/>
      <c r="P4" s="16"/>
      <c r="Q4" s="16"/>
      <c r="R4" s="16"/>
    </row>
    <row r="5" spans="1:18" ht="21.75" customHeight="1" x14ac:dyDescent="0.25">
      <c r="B5" s="14"/>
      <c r="C5" s="14"/>
      <c r="D5" s="19"/>
      <c r="E5" s="19"/>
      <c r="F5" s="19"/>
      <c r="G5" s="19"/>
      <c r="H5" s="86"/>
      <c r="I5" s="86"/>
      <c r="J5" s="19"/>
      <c r="K5" s="19"/>
    </row>
    <row r="6" spans="1:18" ht="49.9" customHeight="1" x14ac:dyDescent="0.25">
      <c r="A6" s="94" t="s">
        <v>163</v>
      </c>
      <c r="B6" s="94" t="s">
        <v>164</v>
      </c>
      <c r="C6" s="94" t="s">
        <v>165</v>
      </c>
      <c r="D6" s="100" t="s">
        <v>210</v>
      </c>
      <c r="E6" s="94" t="s">
        <v>296</v>
      </c>
      <c r="F6" s="100" t="s">
        <v>297</v>
      </c>
      <c r="G6" s="94" t="s">
        <v>298</v>
      </c>
      <c r="H6" s="102" t="s">
        <v>166</v>
      </c>
      <c r="I6" s="103"/>
      <c r="J6" s="103"/>
      <c r="K6" s="104"/>
    </row>
    <row r="7" spans="1:18" ht="45" customHeight="1" x14ac:dyDescent="0.25">
      <c r="A7" s="94"/>
      <c r="B7" s="94"/>
      <c r="C7" s="94"/>
      <c r="D7" s="101"/>
      <c r="E7" s="94"/>
      <c r="F7" s="101"/>
      <c r="G7" s="94"/>
      <c r="H7" s="20">
        <v>0.3</v>
      </c>
      <c r="I7" s="20">
        <v>0.6</v>
      </c>
      <c r="J7" s="20">
        <v>0.8</v>
      </c>
      <c r="K7" s="20">
        <v>0.9</v>
      </c>
    </row>
    <row r="8" spans="1:18" s="28" customFormat="1" ht="38.450000000000003" customHeight="1" x14ac:dyDescent="0.25">
      <c r="A8" s="21">
        <v>1</v>
      </c>
      <c r="B8" s="22" t="s">
        <v>178</v>
      </c>
      <c r="C8" s="23" t="s">
        <v>1</v>
      </c>
      <c r="D8" s="22"/>
      <c r="E8" s="24">
        <v>12.8</v>
      </c>
      <c r="F8" s="22"/>
      <c r="G8" s="25"/>
      <c r="H8" s="26"/>
      <c r="I8" s="26"/>
      <c r="J8" s="27"/>
      <c r="K8" s="27"/>
    </row>
    <row r="9" spans="1:18" ht="38.450000000000003" customHeight="1" x14ac:dyDescent="0.25">
      <c r="A9" s="29">
        <f>A8+1</f>
        <v>2</v>
      </c>
      <c r="B9" s="9" t="s">
        <v>122</v>
      </c>
      <c r="C9" s="30" t="s">
        <v>299</v>
      </c>
      <c r="D9" s="9">
        <v>1</v>
      </c>
      <c r="E9" s="9">
        <v>7.95</v>
      </c>
      <c r="F9" s="31"/>
      <c r="G9" s="32">
        <v>180098</v>
      </c>
      <c r="H9" s="85">
        <v>54029</v>
      </c>
      <c r="I9" s="85">
        <v>108059</v>
      </c>
      <c r="J9" s="32" t="s">
        <v>202</v>
      </c>
      <c r="K9" s="32" t="s">
        <v>202</v>
      </c>
    </row>
    <row r="10" spans="1:18" ht="30.6" customHeight="1" x14ac:dyDescent="0.25">
      <c r="A10" s="29">
        <f t="shared" ref="A10:A70" si="0">A9+1</f>
        <v>3</v>
      </c>
      <c r="B10" s="9" t="s">
        <v>123</v>
      </c>
      <c r="C10" s="30" t="s">
        <v>300</v>
      </c>
      <c r="D10" s="9">
        <v>1</v>
      </c>
      <c r="E10" s="9">
        <v>14.23</v>
      </c>
      <c r="F10" s="31"/>
      <c r="G10" s="32">
        <v>322365</v>
      </c>
      <c r="H10" s="85">
        <v>96710</v>
      </c>
      <c r="I10" s="85">
        <v>193419</v>
      </c>
      <c r="J10" s="32" t="s">
        <v>202</v>
      </c>
      <c r="K10" s="32" t="s">
        <v>202</v>
      </c>
    </row>
    <row r="11" spans="1:18" ht="38.450000000000003" customHeight="1" x14ac:dyDescent="0.25">
      <c r="A11" s="29">
        <f t="shared" si="0"/>
        <v>4</v>
      </c>
      <c r="B11" s="9" t="s">
        <v>124</v>
      </c>
      <c r="C11" s="30" t="s">
        <v>301</v>
      </c>
      <c r="D11" s="9">
        <v>1</v>
      </c>
      <c r="E11" s="9">
        <v>10.34</v>
      </c>
      <c r="F11" s="31"/>
      <c r="G11" s="32">
        <v>234241</v>
      </c>
      <c r="H11" s="85">
        <v>70272</v>
      </c>
      <c r="I11" s="85">
        <v>140545</v>
      </c>
      <c r="J11" s="32" t="s">
        <v>202</v>
      </c>
      <c r="K11" s="32" t="s">
        <v>202</v>
      </c>
    </row>
    <row r="12" spans="1:18" s="28" customFormat="1" ht="38.450000000000003" customHeight="1" x14ac:dyDescent="0.25">
      <c r="A12" s="21">
        <f t="shared" si="0"/>
        <v>5</v>
      </c>
      <c r="B12" s="22" t="s">
        <v>179</v>
      </c>
      <c r="C12" s="23" t="s">
        <v>6</v>
      </c>
      <c r="D12" s="22"/>
      <c r="E12" s="22">
        <v>6.11</v>
      </c>
      <c r="F12" s="22"/>
      <c r="G12" s="25"/>
      <c r="H12" s="27"/>
      <c r="I12" s="27"/>
      <c r="J12" s="27"/>
      <c r="K12" s="27"/>
    </row>
    <row r="13" spans="1:18" ht="38.450000000000003" customHeight="1" x14ac:dyDescent="0.25">
      <c r="A13" s="29">
        <f t="shared" si="0"/>
        <v>6</v>
      </c>
      <c r="B13" s="9" t="s">
        <v>125</v>
      </c>
      <c r="C13" s="30" t="s">
        <v>22</v>
      </c>
      <c r="D13" s="9">
        <v>1</v>
      </c>
      <c r="E13" s="9">
        <v>2.35</v>
      </c>
      <c r="F13" s="33"/>
      <c r="G13" s="32">
        <v>53237</v>
      </c>
      <c r="H13" s="32" t="s">
        <v>202</v>
      </c>
      <c r="I13" s="32" t="s">
        <v>202</v>
      </c>
      <c r="J13" s="32">
        <v>42590</v>
      </c>
      <c r="K13" s="32">
        <v>47913</v>
      </c>
    </row>
    <row r="14" spans="1:18" ht="38.450000000000003" customHeight="1" x14ac:dyDescent="0.25">
      <c r="A14" s="29">
        <f t="shared" si="0"/>
        <v>7</v>
      </c>
      <c r="B14" s="9" t="s">
        <v>126</v>
      </c>
      <c r="C14" s="30" t="s">
        <v>24</v>
      </c>
      <c r="D14" s="9">
        <v>1</v>
      </c>
      <c r="E14" s="9">
        <v>2.48</v>
      </c>
      <c r="F14" s="33"/>
      <c r="G14" s="32">
        <v>56182</v>
      </c>
      <c r="H14" s="32" t="s">
        <v>202</v>
      </c>
      <c r="I14" s="32" t="s">
        <v>202</v>
      </c>
      <c r="J14" s="32">
        <v>44946</v>
      </c>
      <c r="K14" s="32">
        <v>50564</v>
      </c>
    </row>
    <row r="15" spans="1:18" ht="38.450000000000003" customHeight="1" x14ac:dyDescent="0.25">
      <c r="A15" s="29">
        <f t="shared" si="0"/>
        <v>8</v>
      </c>
      <c r="B15" s="9" t="s">
        <v>127</v>
      </c>
      <c r="C15" s="30" t="s">
        <v>64</v>
      </c>
      <c r="D15" s="9">
        <v>1</v>
      </c>
      <c r="E15" s="9">
        <v>2.17</v>
      </c>
      <c r="F15" s="33"/>
      <c r="G15" s="32">
        <v>49159</v>
      </c>
      <c r="H15" s="32" t="s">
        <v>169</v>
      </c>
      <c r="I15" s="32" t="s">
        <v>169</v>
      </c>
      <c r="J15" s="32" t="s">
        <v>202</v>
      </c>
      <c r="K15" s="32" t="s">
        <v>202</v>
      </c>
    </row>
    <row r="16" spans="1:18" ht="54" customHeight="1" x14ac:dyDescent="0.25">
      <c r="A16" s="29">
        <f>A15+1</f>
        <v>9</v>
      </c>
      <c r="B16" s="9" t="s">
        <v>128</v>
      </c>
      <c r="C16" s="30" t="s">
        <v>129</v>
      </c>
      <c r="D16" s="9">
        <v>1</v>
      </c>
      <c r="E16" s="9">
        <v>2.44</v>
      </c>
      <c r="F16" s="33"/>
      <c r="G16" s="32">
        <v>55275</v>
      </c>
      <c r="H16" s="32" t="s">
        <v>169</v>
      </c>
      <c r="I16" s="32" t="s">
        <v>169</v>
      </c>
      <c r="J16" s="32" t="s">
        <v>202</v>
      </c>
      <c r="K16" s="32" t="s">
        <v>202</v>
      </c>
    </row>
    <row r="17" spans="1:16" ht="38.450000000000003" customHeight="1" x14ac:dyDescent="0.25">
      <c r="A17" s="29">
        <f t="shared" si="0"/>
        <v>10</v>
      </c>
      <c r="B17" s="9" t="s">
        <v>130</v>
      </c>
      <c r="C17" s="30" t="s">
        <v>66</v>
      </c>
      <c r="D17" s="9">
        <v>1</v>
      </c>
      <c r="E17" s="9">
        <v>0.74</v>
      </c>
      <c r="F17" s="33"/>
      <c r="G17" s="32">
        <v>16764</v>
      </c>
      <c r="H17" s="32">
        <v>5029</v>
      </c>
      <c r="I17" s="32">
        <v>10058</v>
      </c>
      <c r="J17" s="32" t="s">
        <v>202</v>
      </c>
      <c r="K17" s="32" t="s">
        <v>202</v>
      </c>
    </row>
    <row r="18" spans="1:16" ht="38.450000000000003" customHeight="1" x14ac:dyDescent="0.25">
      <c r="A18" s="29">
        <f t="shared" si="0"/>
        <v>11</v>
      </c>
      <c r="B18" s="9" t="s">
        <v>131</v>
      </c>
      <c r="C18" s="30" t="s">
        <v>68</v>
      </c>
      <c r="D18" s="9">
        <v>1</v>
      </c>
      <c r="E18" s="9">
        <v>1.44</v>
      </c>
      <c r="F18" s="33"/>
      <c r="G18" s="32">
        <v>32622</v>
      </c>
      <c r="H18" s="32">
        <v>9787</v>
      </c>
      <c r="I18" s="32">
        <v>19573</v>
      </c>
      <c r="J18" s="32" t="s">
        <v>202</v>
      </c>
      <c r="K18" s="32" t="s">
        <v>202</v>
      </c>
    </row>
    <row r="19" spans="1:16" ht="38.450000000000003" customHeight="1" x14ac:dyDescent="0.25">
      <c r="A19" s="29">
        <f t="shared" si="0"/>
        <v>12</v>
      </c>
      <c r="B19" s="9" t="s">
        <v>132</v>
      </c>
      <c r="C19" s="30" t="s">
        <v>70</v>
      </c>
      <c r="D19" s="9">
        <v>1</v>
      </c>
      <c r="E19" s="9">
        <v>2.2200000000000002</v>
      </c>
      <c r="F19" s="33"/>
      <c r="G19" s="32">
        <v>50292</v>
      </c>
      <c r="H19" s="32">
        <v>15088</v>
      </c>
      <c r="I19" s="32">
        <v>30175</v>
      </c>
      <c r="J19" s="32" t="s">
        <v>202</v>
      </c>
      <c r="K19" s="32" t="s">
        <v>202</v>
      </c>
    </row>
    <row r="20" spans="1:16" ht="38.450000000000003" customHeight="1" x14ac:dyDescent="0.25">
      <c r="A20" s="29">
        <f t="shared" si="0"/>
        <v>13</v>
      </c>
      <c r="B20" s="9" t="s">
        <v>133</v>
      </c>
      <c r="C20" s="30" t="s">
        <v>72</v>
      </c>
      <c r="D20" s="9">
        <v>1</v>
      </c>
      <c r="E20" s="9">
        <v>2.93</v>
      </c>
      <c r="F20" s="33"/>
      <c r="G20" s="32">
        <v>66376</v>
      </c>
      <c r="H20" s="32">
        <v>19913</v>
      </c>
      <c r="I20" s="32">
        <v>39826</v>
      </c>
      <c r="J20" s="32" t="s">
        <v>202</v>
      </c>
      <c r="K20" s="32" t="s">
        <v>202</v>
      </c>
    </row>
    <row r="21" spans="1:16" ht="38.450000000000003" customHeight="1" x14ac:dyDescent="0.25">
      <c r="A21" s="29">
        <f t="shared" si="0"/>
        <v>14</v>
      </c>
      <c r="B21" s="9" t="s">
        <v>134</v>
      </c>
      <c r="C21" s="30" t="s">
        <v>74</v>
      </c>
      <c r="D21" s="9">
        <v>1</v>
      </c>
      <c r="E21" s="9">
        <v>3.14</v>
      </c>
      <c r="F21" s="33"/>
      <c r="G21" s="32">
        <v>71133</v>
      </c>
      <c r="H21" s="32">
        <v>21340</v>
      </c>
      <c r="I21" s="32">
        <v>42680</v>
      </c>
      <c r="J21" s="32" t="s">
        <v>202</v>
      </c>
      <c r="K21" s="32" t="s">
        <v>202</v>
      </c>
    </row>
    <row r="22" spans="1:16" ht="38.450000000000003" customHeight="1" x14ac:dyDescent="0.25">
      <c r="A22" s="29">
        <f t="shared" si="0"/>
        <v>15</v>
      </c>
      <c r="B22" s="9" t="s">
        <v>135</v>
      </c>
      <c r="C22" s="30" t="s">
        <v>76</v>
      </c>
      <c r="D22" s="9">
        <v>1</v>
      </c>
      <c r="E22" s="9">
        <v>3.8</v>
      </c>
      <c r="F22" s="33"/>
      <c r="G22" s="32">
        <v>86085</v>
      </c>
      <c r="H22" s="32">
        <v>25826</v>
      </c>
      <c r="I22" s="32">
        <v>51651</v>
      </c>
      <c r="J22" s="32" t="s">
        <v>202</v>
      </c>
      <c r="K22" s="32" t="s">
        <v>202</v>
      </c>
    </row>
    <row r="23" spans="1:16" ht="38.450000000000003" customHeight="1" x14ac:dyDescent="0.25">
      <c r="A23" s="29">
        <f t="shared" si="0"/>
        <v>16</v>
      </c>
      <c r="B23" s="9" t="s">
        <v>136</v>
      </c>
      <c r="C23" s="30" t="s">
        <v>78</v>
      </c>
      <c r="D23" s="9">
        <v>1</v>
      </c>
      <c r="E23" s="9">
        <v>4.7</v>
      </c>
      <c r="F23" s="33"/>
      <c r="G23" s="32">
        <v>106473</v>
      </c>
      <c r="H23" s="32">
        <v>31942</v>
      </c>
      <c r="I23" s="32">
        <v>63884</v>
      </c>
      <c r="J23" s="32" t="s">
        <v>202</v>
      </c>
      <c r="K23" s="32" t="s">
        <v>202</v>
      </c>
    </row>
    <row r="24" spans="1:16" ht="38.450000000000003" customHeight="1" x14ac:dyDescent="0.25">
      <c r="A24" s="29">
        <f t="shared" si="0"/>
        <v>17</v>
      </c>
      <c r="B24" s="9" t="s">
        <v>137</v>
      </c>
      <c r="C24" s="30" t="s">
        <v>80</v>
      </c>
      <c r="D24" s="9">
        <v>1</v>
      </c>
      <c r="E24" s="9">
        <v>22.62</v>
      </c>
      <c r="F24" s="33">
        <v>3.6600000000000001E-2</v>
      </c>
      <c r="G24" s="32">
        <v>441423</v>
      </c>
      <c r="H24" s="32" t="s">
        <v>169</v>
      </c>
      <c r="I24" s="32" t="s">
        <v>169</v>
      </c>
      <c r="J24" s="32" t="s">
        <v>202</v>
      </c>
      <c r="K24" s="32" t="s">
        <v>202</v>
      </c>
      <c r="P24" s="34"/>
    </row>
    <row r="25" spans="1:16" ht="38.450000000000003" customHeight="1" x14ac:dyDescent="0.25">
      <c r="A25" s="29">
        <f t="shared" si="0"/>
        <v>18</v>
      </c>
      <c r="B25" s="9" t="s">
        <v>138</v>
      </c>
      <c r="C25" s="30" t="s">
        <v>139</v>
      </c>
      <c r="D25" s="9">
        <v>1</v>
      </c>
      <c r="E25" s="9">
        <v>4.09</v>
      </c>
      <c r="F25" s="33">
        <v>0.78380000000000005</v>
      </c>
      <c r="G25" s="32">
        <v>89773</v>
      </c>
      <c r="H25" s="32">
        <v>26932</v>
      </c>
      <c r="I25" s="32">
        <v>53864</v>
      </c>
      <c r="J25" s="32" t="s">
        <v>202</v>
      </c>
      <c r="K25" s="32" t="s">
        <v>202</v>
      </c>
      <c r="P25" s="34"/>
    </row>
    <row r="26" spans="1:16" ht="38.450000000000003" customHeight="1" x14ac:dyDescent="0.25">
      <c r="A26" s="29">
        <f t="shared" si="0"/>
        <v>19</v>
      </c>
      <c r="B26" s="9" t="s">
        <v>140</v>
      </c>
      <c r="C26" s="30" t="s">
        <v>84</v>
      </c>
      <c r="D26" s="9">
        <v>1</v>
      </c>
      <c r="E26" s="9">
        <v>4.96</v>
      </c>
      <c r="F26" s="33">
        <v>0.82640000000000002</v>
      </c>
      <c r="G26" s="32">
        <v>109558</v>
      </c>
      <c r="H26" s="32">
        <v>32867</v>
      </c>
      <c r="I26" s="32">
        <v>65735</v>
      </c>
      <c r="J26" s="32" t="s">
        <v>202</v>
      </c>
      <c r="K26" s="32" t="s">
        <v>202</v>
      </c>
      <c r="P26" s="34"/>
    </row>
    <row r="27" spans="1:16" ht="38.450000000000003" customHeight="1" x14ac:dyDescent="0.25">
      <c r="A27" s="29">
        <f t="shared" si="0"/>
        <v>20</v>
      </c>
      <c r="B27" s="9" t="s">
        <v>141</v>
      </c>
      <c r="C27" s="30" t="s">
        <v>86</v>
      </c>
      <c r="D27" s="9">
        <v>1</v>
      </c>
      <c r="E27" s="9">
        <v>13.27</v>
      </c>
      <c r="F27" s="33">
        <v>0.31859999999999999</v>
      </c>
      <c r="G27" s="32">
        <v>271154</v>
      </c>
      <c r="H27" s="32">
        <v>81346</v>
      </c>
      <c r="I27" s="32">
        <v>162692</v>
      </c>
      <c r="J27" s="32" t="s">
        <v>202</v>
      </c>
      <c r="K27" s="32" t="s">
        <v>202</v>
      </c>
      <c r="P27" s="34"/>
    </row>
    <row r="28" spans="1:16" ht="38.450000000000003" customHeight="1" x14ac:dyDescent="0.25">
      <c r="A28" s="29">
        <f t="shared" si="0"/>
        <v>21</v>
      </c>
      <c r="B28" s="9" t="s">
        <v>142</v>
      </c>
      <c r="C28" s="30" t="s">
        <v>88</v>
      </c>
      <c r="D28" s="9">
        <v>1</v>
      </c>
      <c r="E28" s="9">
        <v>25.33</v>
      </c>
      <c r="F28" s="33">
        <v>0.16689999999999999</v>
      </c>
      <c r="G28" s="32">
        <v>505062</v>
      </c>
      <c r="H28" s="32">
        <v>151519</v>
      </c>
      <c r="I28" s="32">
        <v>303037</v>
      </c>
      <c r="J28" s="32" t="s">
        <v>202</v>
      </c>
      <c r="K28" s="32" t="s">
        <v>202</v>
      </c>
      <c r="P28" s="34"/>
    </row>
    <row r="29" spans="1:16" ht="38.450000000000003" customHeight="1" x14ac:dyDescent="0.25">
      <c r="A29" s="29">
        <f t="shared" si="0"/>
        <v>22</v>
      </c>
      <c r="B29" s="9" t="s">
        <v>143</v>
      </c>
      <c r="C29" s="30" t="s">
        <v>302</v>
      </c>
      <c r="D29" s="9">
        <v>1</v>
      </c>
      <c r="E29" s="9">
        <v>0.16</v>
      </c>
      <c r="F29" s="33"/>
      <c r="G29" s="32">
        <v>3625</v>
      </c>
      <c r="H29" s="32">
        <v>1088</v>
      </c>
      <c r="I29" s="32" t="s">
        <v>169</v>
      </c>
      <c r="J29" s="32" t="s">
        <v>202</v>
      </c>
      <c r="K29" s="32" t="s">
        <v>202</v>
      </c>
    </row>
    <row r="30" spans="1:16" ht="38.450000000000003" customHeight="1" x14ac:dyDescent="0.25">
      <c r="A30" s="29">
        <f t="shared" si="0"/>
        <v>23</v>
      </c>
      <c r="B30" s="9" t="s">
        <v>144</v>
      </c>
      <c r="C30" s="30" t="s">
        <v>303</v>
      </c>
      <c r="D30" s="9">
        <v>1</v>
      </c>
      <c r="E30" s="9">
        <v>0.67</v>
      </c>
      <c r="F30" s="33"/>
      <c r="G30" s="32">
        <v>15178</v>
      </c>
      <c r="H30" s="32">
        <v>4553</v>
      </c>
      <c r="I30" s="32">
        <v>9107</v>
      </c>
      <c r="J30" s="32" t="s">
        <v>202</v>
      </c>
      <c r="K30" s="32" t="s">
        <v>202</v>
      </c>
    </row>
    <row r="31" spans="1:16" ht="38.450000000000003" customHeight="1" x14ac:dyDescent="0.25">
      <c r="A31" s="29">
        <f t="shared" si="0"/>
        <v>24</v>
      </c>
      <c r="B31" s="9" t="s">
        <v>145</v>
      </c>
      <c r="C31" s="30" t="s">
        <v>304</v>
      </c>
      <c r="D31" s="9">
        <v>1</v>
      </c>
      <c r="E31" s="9">
        <v>1.8</v>
      </c>
      <c r="F31" s="33"/>
      <c r="G31" s="32">
        <v>40777</v>
      </c>
      <c r="H31" s="32">
        <v>12233</v>
      </c>
      <c r="I31" s="32">
        <v>24466</v>
      </c>
      <c r="J31" s="32" t="s">
        <v>202</v>
      </c>
      <c r="K31" s="32" t="s">
        <v>202</v>
      </c>
    </row>
    <row r="32" spans="1:16" ht="38.450000000000003" customHeight="1" x14ac:dyDescent="0.25">
      <c r="A32" s="29">
        <f t="shared" si="0"/>
        <v>25</v>
      </c>
      <c r="B32" s="9" t="s">
        <v>146</v>
      </c>
      <c r="C32" s="30" t="s">
        <v>305</v>
      </c>
      <c r="D32" s="9">
        <v>1</v>
      </c>
      <c r="E32" s="9">
        <v>2.94</v>
      </c>
      <c r="F32" s="33"/>
      <c r="G32" s="32">
        <v>66602</v>
      </c>
      <c r="H32" s="32">
        <v>19981</v>
      </c>
      <c r="I32" s="32">
        <v>39961</v>
      </c>
      <c r="J32" s="32" t="s">
        <v>202</v>
      </c>
      <c r="K32" s="32" t="s">
        <v>202</v>
      </c>
    </row>
    <row r="33" spans="1:16" ht="38.450000000000003" customHeight="1" x14ac:dyDescent="0.25">
      <c r="A33" s="29">
        <f t="shared" si="0"/>
        <v>26</v>
      </c>
      <c r="B33" s="9" t="s">
        <v>147</v>
      </c>
      <c r="C33" s="30" t="s">
        <v>98</v>
      </c>
      <c r="D33" s="9">
        <v>1</v>
      </c>
      <c r="E33" s="9">
        <v>0.28999999999999998</v>
      </c>
      <c r="F33" s="33">
        <v>0.58879999999999999</v>
      </c>
      <c r="G33" s="32">
        <v>6181</v>
      </c>
      <c r="H33" s="32">
        <v>1854</v>
      </c>
      <c r="I33" s="32" t="s">
        <v>169</v>
      </c>
      <c r="J33" s="32" t="s">
        <v>202</v>
      </c>
      <c r="K33" s="32" t="s">
        <v>202</v>
      </c>
      <c r="P33" s="34"/>
    </row>
    <row r="34" spans="1:16" ht="38.450000000000003" customHeight="1" x14ac:dyDescent="0.25">
      <c r="A34" s="29">
        <f t="shared" si="0"/>
        <v>27</v>
      </c>
      <c r="B34" s="9" t="s">
        <v>148</v>
      </c>
      <c r="C34" s="30" t="s">
        <v>100</v>
      </c>
      <c r="D34" s="9">
        <v>1</v>
      </c>
      <c r="E34" s="9">
        <v>1.31</v>
      </c>
      <c r="F34" s="33">
        <v>0.58879999999999999</v>
      </c>
      <c r="G34" s="32">
        <v>27921</v>
      </c>
      <c r="H34" s="32">
        <v>8376</v>
      </c>
      <c r="I34" s="32">
        <v>16753</v>
      </c>
      <c r="J34" s="32" t="s">
        <v>202</v>
      </c>
      <c r="K34" s="32" t="s">
        <v>202</v>
      </c>
      <c r="P34" s="34"/>
    </row>
    <row r="35" spans="1:16" ht="38.450000000000003" customHeight="1" x14ac:dyDescent="0.25">
      <c r="A35" s="29">
        <f t="shared" si="0"/>
        <v>28</v>
      </c>
      <c r="B35" s="9" t="s">
        <v>149</v>
      </c>
      <c r="C35" s="30" t="s">
        <v>102</v>
      </c>
      <c r="D35" s="9">
        <v>1</v>
      </c>
      <c r="E35" s="9">
        <v>3.02</v>
      </c>
      <c r="F35" s="33">
        <v>0.58879999999999999</v>
      </c>
      <c r="G35" s="32">
        <v>64368</v>
      </c>
      <c r="H35" s="32">
        <v>19310</v>
      </c>
      <c r="I35" s="32">
        <v>38621</v>
      </c>
      <c r="J35" s="32" t="s">
        <v>202</v>
      </c>
      <c r="K35" s="32" t="s">
        <v>202</v>
      </c>
      <c r="P35" s="34"/>
    </row>
    <row r="36" spans="1:16" ht="38.450000000000003" customHeight="1" x14ac:dyDescent="0.25">
      <c r="A36" s="29">
        <f t="shared" si="0"/>
        <v>29</v>
      </c>
      <c r="B36" s="9" t="s">
        <v>150</v>
      </c>
      <c r="C36" s="30" t="s">
        <v>151</v>
      </c>
      <c r="D36" s="9">
        <v>1</v>
      </c>
      <c r="E36" s="9">
        <v>5.15</v>
      </c>
      <c r="F36" s="33">
        <v>0.58879999999999999</v>
      </c>
      <c r="G36" s="32">
        <v>109767</v>
      </c>
      <c r="H36" s="32">
        <v>32930</v>
      </c>
      <c r="I36" s="32">
        <v>65860</v>
      </c>
      <c r="J36" s="32" t="s">
        <v>202</v>
      </c>
      <c r="K36" s="32" t="s">
        <v>202</v>
      </c>
      <c r="P36" s="34"/>
    </row>
    <row r="37" spans="1:16" ht="38.450000000000003" customHeight="1" x14ac:dyDescent="0.25">
      <c r="A37" s="29">
        <f t="shared" si="0"/>
        <v>30</v>
      </c>
      <c r="B37" s="9" t="s">
        <v>152</v>
      </c>
      <c r="C37" s="30" t="s">
        <v>104</v>
      </c>
      <c r="D37" s="9">
        <v>1</v>
      </c>
      <c r="E37" s="9">
        <v>5.76</v>
      </c>
      <c r="F37" s="33">
        <v>2.8500000000000001E-2</v>
      </c>
      <c r="G37" s="32">
        <v>112253</v>
      </c>
      <c r="H37" s="32">
        <v>33676</v>
      </c>
      <c r="I37" s="32" t="s">
        <v>169</v>
      </c>
      <c r="J37" s="32" t="s">
        <v>202</v>
      </c>
      <c r="K37" s="32" t="s">
        <v>202</v>
      </c>
      <c r="P37" s="34"/>
    </row>
    <row r="38" spans="1:16" ht="38.450000000000003" customHeight="1" x14ac:dyDescent="0.25">
      <c r="A38" s="29">
        <f t="shared" si="0"/>
        <v>31</v>
      </c>
      <c r="B38" s="9" t="s">
        <v>153</v>
      </c>
      <c r="C38" s="30" t="s">
        <v>106</v>
      </c>
      <c r="D38" s="9">
        <v>1</v>
      </c>
      <c r="E38" s="9">
        <v>6.71</v>
      </c>
      <c r="F38" s="33">
        <v>0.1082</v>
      </c>
      <c r="G38" s="32">
        <v>132509</v>
      </c>
      <c r="H38" s="32">
        <v>39753</v>
      </c>
      <c r="I38" s="32">
        <v>79505</v>
      </c>
      <c r="J38" s="32" t="s">
        <v>202</v>
      </c>
      <c r="K38" s="32" t="s">
        <v>202</v>
      </c>
      <c r="P38" s="34"/>
    </row>
    <row r="39" spans="1:16" ht="38.450000000000003" customHeight="1" x14ac:dyDescent="0.25">
      <c r="A39" s="29">
        <f t="shared" si="0"/>
        <v>32</v>
      </c>
      <c r="B39" s="9" t="s">
        <v>154</v>
      </c>
      <c r="C39" s="30" t="s">
        <v>108</v>
      </c>
      <c r="D39" s="9">
        <v>1</v>
      </c>
      <c r="E39" s="9">
        <v>8.44</v>
      </c>
      <c r="F39" s="33">
        <v>0.20669999999999999</v>
      </c>
      <c r="G39" s="32">
        <v>169382</v>
      </c>
      <c r="H39" s="32">
        <v>50815</v>
      </c>
      <c r="I39" s="32">
        <v>101629</v>
      </c>
      <c r="J39" s="32" t="s">
        <v>202</v>
      </c>
      <c r="K39" s="32" t="s">
        <v>202</v>
      </c>
      <c r="P39" s="34"/>
    </row>
    <row r="40" spans="1:16" ht="38.450000000000003" customHeight="1" x14ac:dyDescent="0.25">
      <c r="A40" s="29">
        <f t="shared" si="0"/>
        <v>33</v>
      </c>
      <c r="B40" s="9" t="s">
        <v>155</v>
      </c>
      <c r="C40" s="30" t="s">
        <v>110</v>
      </c>
      <c r="D40" s="9">
        <v>1</v>
      </c>
      <c r="E40" s="9">
        <v>10.88</v>
      </c>
      <c r="F40" s="33">
        <v>0.29249999999999998</v>
      </c>
      <c r="G40" s="32">
        <v>221392</v>
      </c>
      <c r="H40" s="32">
        <v>66418</v>
      </c>
      <c r="I40" s="32">
        <v>132835</v>
      </c>
      <c r="J40" s="32" t="s">
        <v>202</v>
      </c>
      <c r="K40" s="32" t="s">
        <v>202</v>
      </c>
      <c r="P40" s="34"/>
    </row>
    <row r="41" spans="1:16" ht="38.450000000000003" customHeight="1" x14ac:dyDescent="0.25">
      <c r="A41" s="29">
        <f t="shared" si="0"/>
        <v>34</v>
      </c>
      <c r="B41" s="9" t="s">
        <v>156</v>
      </c>
      <c r="C41" s="30" t="s">
        <v>112</v>
      </c>
      <c r="D41" s="9">
        <v>1</v>
      </c>
      <c r="E41" s="9">
        <v>19.440000000000001</v>
      </c>
      <c r="F41" s="33">
        <v>7.9000000000000008E-3</v>
      </c>
      <c r="G41" s="32">
        <v>377548</v>
      </c>
      <c r="H41" s="32">
        <v>113264</v>
      </c>
      <c r="I41" s="32" t="s">
        <v>169</v>
      </c>
      <c r="J41" s="32" t="s">
        <v>202</v>
      </c>
      <c r="K41" s="32" t="s">
        <v>202</v>
      </c>
      <c r="P41" s="34"/>
    </row>
    <row r="42" spans="1:16" ht="38.450000000000003" customHeight="1" x14ac:dyDescent="0.25">
      <c r="A42" s="29">
        <f t="shared" si="0"/>
        <v>35</v>
      </c>
      <c r="B42" s="9" t="s">
        <v>157</v>
      </c>
      <c r="C42" s="30" t="s">
        <v>114</v>
      </c>
      <c r="D42" s="9">
        <v>1</v>
      </c>
      <c r="E42" s="9">
        <v>20.260000000000002</v>
      </c>
      <c r="F42" s="33">
        <v>3.15E-2</v>
      </c>
      <c r="G42" s="32">
        <v>395031</v>
      </c>
      <c r="H42" s="32">
        <v>118509</v>
      </c>
      <c r="I42" s="32">
        <v>237019</v>
      </c>
      <c r="J42" s="32" t="s">
        <v>202</v>
      </c>
      <c r="K42" s="32" t="s">
        <v>202</v>
      </c>
      <c r="P42" s="35"/>
    </row>
    <row r="43" spans="1:16" ht="38.450000000000003" customHeight="1" x14ac:dyDescent="0.25">
      <c r="A43" s="29">
        <f t="shared" si="0"/>
        <v>36</v>
      </c>
      <c r="B43" s="9" t="s">
        <v>158</v>
      </c>
      <c r="C43" s="30" t="s">
        <v>159</v>
      </c>
      <c r="D43" s="9">
        <v>1</v>
      </c>
      <c r="E43" s="9">
        <v>22.19</v>
      </c>
      <c r="F43" s="33">
        <v>0.08</v>
      </c>
      <c r="G43" s="32">
        <v>436169</v>
      </c>
      <c r="H43" s="32">
        <v>130851</v>
      </c>
      <c r="I43" s="32">
        <v>261701</v>
      </c>
      <c r="J43" s="32" t="s">
        <v>202</v>
      </c>
      <c r="K43" s="32" t="s">
        <v>202</v>
      </c>
      <c r="P43" s="34"/>
    </row>
    <row r="44" spans="1:16" ht="38.450000000000003" customHeight="1" x14ac:dyDescent="0.25">
      <c r="A44" s="29">
        <f t="shared" si="0"/>
        <v>37</v>
      </c>
      <c r="B44" s="9" t="s">
        <v>160</v>
      </c>
      <c r="C44" s="30" t="s">
        <v>161</v>
      </c>
      <c r="D44" s="9">
        <v>1</v>
      </c>
      <c r="E44" s="9">
        <v>24.44</v>
      </c>
      <c r="F44" s="33">
        <v>0.1268</v>
      </c>
      <c r="G44" s="32">
        <v>484123</v>
      </c>
      <c r="H44" s="32">
        <v>145237</v>
      </c>
      <c r="I44" s="32">
        <v>290474</v>
      </c>
      <c r="J44" s="32" t="s">
        <v>202</v>
      </c>
      <c r="K44" s="32" t="s">
        <v>202</v>
      </c>
      <c r="P44" s="34"/>
    </row>
    <row r="45" spans="1:16" s="81" customFormat="1" ht="38.450000000000003" customHeight="1" x14ac:dyDescent="0.25">
      <c r="A45" s="29">
        <f t="shared" si="0"/>
        <v>38</v>
      </c>
      <c r="B45" s="9" t="s">
        <v>162</v>
      </c>
      <c r="C45" s="30" t="s">
        <v>116</v>
      </c>
      <c r="D45" s="9">
        <v>1</v>
      </c>
      <c r="E45" s="9">
        <v>2.62</v>
      </c>
      <c r="F45" s="33"/>
      <c r="G45" s="85">
        <v>59353</v>
      </c>
      <c r="H45" s="85">
        <v>17806</v>
      </c>
      <c r="I45" s="85">
        <v>35612</v>
      </c>
      <c r="J45" s="32" t="s">
        <v>202</v>
      </c>
      <c r="K45" s="32" t="s">
        <v>202</v>
      </c>
    </row>
    <row r="46" spans="1:16" ht="38.450000000000003" customHeight="1" x14ac:dyDescent="0.25">
      <c r="A46" s="29">
        <f t="shared" si="0"/>
        <v>39</v>
      </c>
      <c r="B46" s="9" t="s">
        <v>267</v>
      </c>
      <c r="C46" s="30" t="s">
        <v>306</v>
      </c>
      <c r="D46" s="9">
        <v>1</v>
      </c>
      <c r="E46" s="9">
        <v>0.3</v>
      </c>
      <c r="F46" s="33">
        <v>0.3614</v>
      </c>
      <c r="G46" s="32">
        <v>6172</v>
      </c>
      <c r="H46" s="32">
        <v>1852</v>
      </c>
      <c r="I46" s="85" t="s">
        <v>202</v>
      </c>
      <c r="J46" s="32" t="s">
        <v>202</v>
      </c>
      <c r="K46" s="32" t="s">
        <v>202</v>
      </c>
      <c r="P46" s="34"/>
    </row>
    <row r="47" spans="1:16" ht="38.450000000000003" customHeight="1" x14ac:dyDescent="0.25">
      <c r="A47" s="29">
        <f t="shared" si="0"/>
        <v>40</v>
      </c>
      <c r="B47" s="9" t="s">
        <v>268</v>
      </c>
      <c r="C47" s="30" t="s">
        <v>307</v>
      </c>
      <c r="D47" s="9">
        <v>1</v>
      </c>
      <c r="E47" s="9">
        <v>0.7</v>
      </c>
      <c r="F47" s="33">
        <v>0.1976</v>
      </c>
      <c r="G47" s="32">
        <v>14028</v>
      </c>
      <c r="H47" s="32">
        <v>4208</v>
      </c>
      <c r="I47" s="32">
        <v>8417</v>
      </c>
      <c r="J47" s="32" t="s">
        <v>202</v>
      </c>
      <c r="K47" s="32" t="s">
        <v>202</v>
      </c>
      <c r="P47" s="34"/>
    </row>
    <row r="48" spans="1:16" ht="38.450000000000003" customHeight="1" x14ac:dyDescent="0.25">
      <c r="A48" s="29">
        <f t="shared" si="0"/>
        <v>41</v>
      </c>
      <c r="B48" s="9" t="s">
        <v>269</v>
      </c>
      <c r="C48" s="30" t="s">
        <v>308</v>
      </c>
      <c r="D48" s="9">
        <v>1</v>
      </c>
      <c r="E48" s="9">
        <v>1.1599999999999999</v>
      </c>
      <c r="F48" s="33">
        <v>0.13059999999999999</v>
      </c>
      <c r="G48" s="32">
        <v>22992</v>
      </c>
      <c r="H48" s="32">
        <v>6898</v>
      </c>
      <c r="I48" s="32">
        <v>13795</v>
      </c>
      <c r="J48" s="32" t="s">
        <v>202</v>
      </c>
      <c r="K48" s="32" t="s">
        <v>202</v>
      </c>
      <c r="P48" s="34"/>
    </row>
    <row r="49" spans="1:16" ht="38.450000000000003" customHeight="1" x14ac:dyDescent="0.25">
      <c r="A49" s="29">
        <f t="shared" si="0"/>
        <v>42</v>
      </c>
      <c r="B49" s="9" t="s">
        <v>270</v>
      </c>
      <c r="C49" s="30" t="s">
        <v>309</v>
      </c>
      <c r="D49" s="9">
        <v>1</v>
      </c>
      <c r="E49" s="9">
        <v>1.94</v>
      </c>
      <c r="F49" s="33">
        <v>0.34799999999999998</v>
      </c>
      <c r="G49" s="32">
        <v>39827</v>
      </c>
      <c r="H49" s="32">
        <v>11948</v>
      </c>
      <c r="I49" s="32">
        <v>23896</v>
      </c>
      <c r="J49" s="32" t="s">
        <v>202</v>
      </c>
      <c r="K49" s="32" t="s">
        <v>202</v>
      </c>
      <c r="P49" s="34"/>
    </row>
    <row r="50" spans="1:16" ht="38.450000000000003" customHeight="1" x14ac:dyDescent="0.25">
      <c r="A50" s="29">
        <f t="shared" si="0"/>
        <v>43</v>
      </c>
      <c r="B50" s="9" t="s">
        <v>271</v>
      </c>
      <c r="C50" s="30" t="s">
        <v>310</v>
      </c>
      <c r="D50" s="9">
        <v>1</v>
      </c>
      <c r="E50" s="9">
        <v>2.54</v>
      </c>
      <c r="F50" s="33">
        <v>5.2200000000000003E-2</v>
      </c>
      <c r="G50" s="32">
        <v>49696</v>
      </c>
      <c r="H50" s="32">
        <v>14909</v>
      </c>
      <c r="I50" s="32">
        <v>29818</v>
      </c>
      <c r="J50" s="32" t="s">
        <v>202</v>
      </c>
      <c r="K50" s="32" t="s">
        <v>202</v>
      </c>
      <c r="P50" s="34"/>
    </row>
    <row r="51" spans="1:16" ht="38.450000000000003" customHeight="1" x14ac:dyDescent="0.25">
      <c r="A51" s="29">
        <f t="shared" si="0"/>
        <v>44</v>
      </c>
      <c r="B51" s="9" t="s">
        <v>272</v>
      </c>
      <c r="C51" s="30" t="s">
        <v>311</v>
      </c>
      <c r="D51" s="9">
        <v>1</v>
      </c>
      <c r="E51" s="9">
        <v>3.48</v>
      </c>
      <c r="F51" s="33">
        <v>0.22470000000000001</v>
      </c>
      <c r="G51" s="32">
        <v>70044</v>
      </c>
      <c r="H51" s="32">
        <v>21013</v>
      </c>
      <c r="I51" s="32">
        <v>42026</v>
      </c>
      <c r="J51" s="32" t="s">
        <v>202</v>
      </c>
      <c r="K51" s="32" t="s">
        <v>202</v>
      </c>
      <c r="P51" s="34"/>
    </row>
    <row r="52" spans="1:16" ht="38.450000000000003" customHeight="1" x14ac:dyDescent="0.25">
      <c r="A52" s="29">
        <f t="shared" si="0"/>
        <v>45</v>
      </c>
      <c r="B52" s="9" t="s">
        <v>273</v>
      </c>
      <c r="C52" s="30" t="s">
        <v>312</v>
      </c>
      <c r="D52" s="9">
        <v>1</v>
      </c>
      <c r="E52" s="9">
        <v>4.43</v>
      </c>
      <c r="F52" s="33">
        <v>0.25519999999999998</v>
      </c>
      <c r="G52" s="32">
        <v>89606</v>
      </c>
      <c r="H52" s="32">
        <v>26882</v>
      </c>
      <c r="I52" s="32">
        <v>53764</v>
      </c>
      <c r="J52" s="32" t="s">
        <v>202</v>
      </c>
      <c r="K52" s="32" t="s">
        <v>202</v>
      </c>
      <c r="P52" s="34"/>
    </row>
    <row r="53" spans="1:16" ht="38.450000000000003" customHeight="1" x14ac:dyDescent="0.25">
      <c r="A53" s="29">
        <f t="shared" si="0"/>
        <v>46</v>
      </c>
      <c r="B53" s="9" t="s">
        <v>274</v>
      </c>
      <c r="C53" s="30" t="s">
        <v>313</v>
      </c>
      <c r="D53" s="9">
        <v>1</v>
      </c>
      <c r="E53" s="9">
        <v>6.34</v>
      </c>
      <c r="F53" s="33">
        <v>0.19939999999999999</v>
      </c>
      <c r="G53" s="32">
        <v>127086</v>
      </c>
      <c r="H53" s="32">
        <v>38126</v>
      </c>
      <c r="I53" s="32">
        <v>76252</v>
      </c>
      <c r="J53" s="32" t="s">
        <v>202</v>
      </c>
      <c r="K53" s="32" t="s">
        <v>202</v>
      </c>
      <c r="P53" s="34"/>
    </row>
    <row r="54" spans="1:16" ht="38.450000000000003" customHeight="1" x14ac:dyDescent="0.25">
      <c r="A54" s="29">
        <f t="shared" si="0"/>
        <v>47</v>
      </c>
      <c r="B54" s="9" t="s">
        <v>275</v>
      </c>
      <c r="C54" s="30" t="s">
        <v>314</v>
      </c>
      <c r="D54" s="9">
        <v>1</v>
      </c>
      <c r="E54" s="9">
        <v>7.25</v>
      </c>
      <c r="F54" s="33">
        <v>0.27410000000000001</v>
      </c>
      <c r="G54" s="32">
        <v>147092</v>
      </c>
      <c r="H54" s="32">
        <v>44128</v>
      </c>
      <c r="I54" s="32">
        <v>88255</v>
      </c>
      <c r="J54" s="32" t="s">
        <v>202</v>
      </c>
      <c r="K54" s="32" t="s">
        <v>202</v>
      </c>
      <c r="P54" s="34"/>
    </row>
    <row r="55" spans="1:16" ht="38.450000000000003" customHeight="1" x14ac:dyDescent="0.25">
      <c r="A55" s="29">
        <f t="shared" si="0"/>
        <v>48</v>
      </c>
      <c r="B55" s="9" t="s">
        <v>276</v>
      </c>
      <c r="C55" s="30" t="s">
        <v>315</v>
      </c>
      <c r="D55" s="9">
        <v>1</v>
      </c>
      <c r="E55" s="9">
        <v>9.1999999999999993</v>
      </c>
      <c r="F55" s="33">
        <v>0.1414</v>
      </c>
      <c r="G55" s="32">
        <v>182677</v>
      </c>
      <c r="H55" s="32">
        <v>54803</v>
      </c>
      <c r="I55" s="32">
        <v>109606</v>
      </c>
      <c r="J55" s="32" t="s">
        <v>202</v>
      </c>
      <c r="K55" s="32" t="s">
        <v>202</v>
      </c>
      <c r="P55" s="34"/>
    </row>
    <row r="56" spans="1:16" ht="38.450000000000003" customHeight="1" x14ac:dyDescent="0.25">
      <c r="A56" s="29">
        <f t="shared" si="0"/>
        <v>49</v>
      </c>
      <c r="B56" s="9" t="s">
        <v>277</v>
      </c>
      <c r="C56" s="30" t="s">
        <v>316</v>
      </c>
      <c r="D56" s="9">
        <v>1</v>
      </c>
      <c r="E56" s="9">
        <v>10.4</v>
      </c>
      <c r="F56" s="33">
        <v>2.4500000000000001E-2</v>
      </c>
      <c r="G56" s="32">
        <v>202543</v>
      </c>
      <c r="H56" s="32">
        <v>60763</v>
      </c>
      <c r="I56" s="32">
        <v>121526</v>
      </c>
      <c r="J56" s="32" t="s">
        <v>202</v>
      </c>
      <c r="K56" s="32" t="s">
        <v>202</v>
      </c>
      <c r="P56" s="34"/>
    </row>
    <row r="57" spans="1:16" ht="38.450000000000003" customHeight="1" x14ac:dyDescent="0.25">
      <c r="A57" s="29">
        <f t="shared" si="0"/>
        <v>50</v>
      </c>
      <c r="B57" s="9" t="s">
        <v>278</v>
      </c>
      <c r="C57" s="30" t="s">
        <v>317</v>
      </c>
      <c r="D57" s="9">
        <v>1</v>
      </c>
      <c r="E57" s="9">
        <v>11.33</v>
      </c>
      <c r="F57" s="33">
        <v>3.4000000000000002E-2</v>
      </c>
      <c r="G57" s="32">
        <v>221006</v>
      </c>
      <c r="H57" s="32">
        <v>66302</v>
      </c>
      <c r="I57" s="32">
        <v>132604</v>
      </c>
      <c r="J57" s="32" t="s">
        <v>202</v>
      </c>
      <c r="K57" s="32" t="s">
        <v>202</v>
      </c>
      <c r="P57" s="34"/>
    </row>
    <row r="58" spans="1:16" s="82" customFormat="1" ht="38.450000000000003" customHeight="1" x14ac:dyDescent="0.25">
      <c r="A58" s="29">
        <f t="shared" si="0"/>
        <v>51</v>
      </c>
      <c r="B58" s="9" t="s">
        <v>279</v>
      </c>
      <c r="C58" s="30" t="s">
        <v>318</v>
      </c>
      <c r="D58" s="9">
        <v>1</v>
      </c>
      <c r="E58" s="9">
        <v>12.84</v>
      </c>
      <c r="F58" s="33">
        <v>0.13600000000000001</v>
      </c>
      <c r="G58" s="85">
        <v>254728</v>
      </c>
      <c r="H58" s="85">
        <v>76418</v>
      </c>
      <c r="I58" s="85">
        <v>152837</v>
      </c>
      <c r="J58" s="32" t="s">
        <v>202</v>
      </c>
      <c r="K58" s="32" t="s">
        <v>202</v>
      </c>
      <c r="P58" s="83"/>
    </row>
    <row r="59" spans="1:16" ht="38.450000000000003" customHeight="1" x14ac:dyDescent="0.25">
      <c r="A59" s="29">
        <f t="shared" si="0"/>
        <v>52</v>
      </c>
      <c r="B59" s="9" t="s">
        <v>280</v>
      </c>
      <c r="C59" s="30" t="s">
        <v>319</v>
      </c>
      <c r="D59" s="9">
        <v>1</v>
      </c>
      <c r="E59" s="9">
        <v>15.53</v>
      </c>
      <c r="F59" s="33">
        <v>0.14580000000000001</v>
      </c>
      <c r="G59" s="32">
        <v>308589</v>
      </c>
      <c r="H59" s="32">
        <v>92577</v>
      </c>
      <c r="I59" s="32">
        <v>185153</v>
      </c>
      <c r="J59" s="32" t="s">
        <v>202</v>
      </c>
      <c r="K59" s="32" t="s">
        <v>202</v>
      </c>
      <c r="P59" s="34"/>
    </row>
    <row r="60" spans="1:16" ht="38.450000000000003" customHeight="1" x14ac:dyDescent="0.25">
      <c r="A60" s="29">
        <f t="shared" si="0"/>
        <v>53</v>
      </c>
      <c r="B60" s="9" t="s">
        <v>281</v>
      </c>
      <c r="C60" s="30" t="s">
        <v>320</v>
      </c>
      <c r="D60" s="9">
        <v>1</v>
      </c>
      <c r="E60" s="9">
        <v>17.100000000000001</v>
      </c>
      <c r="F60" s="33">
        <v>6.8099999999999994E-2</v>
      </c>
      <c r="G60" s="32">
        <v>335457</v>
      </c>
      <c r="H60" s="32">
        <v>100637</v>
      </c>
      <c r="I60" s="32">
        <v>201274</v>
      </c>
      <c r="J60" s="32" t="s">
        <v>202</v>
      </c>
      <c r="K60" s="32" t="s">
        <v>202</v>
      </c>
      <c r="P60" s="34"/>
    </row>
    <row r="61" spans="1:16" ht="38.450000000000003" customHeight="1" x14ac:dyDescent="0.25">
      <c r="A61" s="29">
        <f t="shared" si="0"/>
        <v>54</v>
      </c>
      <c r="B61" s="9" t="s">
        <v>282</v>
      </c>
      <c r="C61" s="30" t="s">
        <v>321</v>
      </c>
      <c r="D61" s="9">
        <v>1</v>
      </c>
      <c r="E61" s="9">
        <v>20.63</v>
      </c>
      <c r="F61" s="33">
        <v>7.3800000000000004E-2</v>
      </c>
      <c r="G61" s="32">
        <v>405089</v>
      </c>
      <c r="H61" s="32">
        <v>121527</v>
      </c>
      <c r="I61" s="32">
        <v>243053</v>
      </c>
      <c r="J61" s="32" t="s">
        <v>202</v>
      </c>
      <c r="K61" s="32" t="s">
        <v>202</v>
      </c>
      <c r="P61" s="34"/>
    </row>
    <row r="62" spans="1:16" ht="38.450000000000003" customHeight="1" x14ac:dyDescent="0.25">
      <c r="A62" s="29">
        <f t="shared" si="0"/>
        <v>55</v>
      </c>
      <c r="B62" s="9" t="s">
        <v>283</v>
      </c>
      <c r="C62" s="30" t="s">
        <v>322</v>
      </c>
      <c r="D62" s="9">
        <v>1</v>
      </c>
      <c r="E62" s="9">
        <v>22.05</v>
      </c>
      <c r="F62" s="33">
        <v>8.7099999999999997E-2</v>
      </c>
      <c r="G62" s="32">
        <v>433928</v>
      </c>
      <c r="H62" s="32">
        <v>130178</v>
      </c>
      <c r="I62" s="32">
        <v>260357</v>
      </c>
      <c r="J62" s="32" t="s">
        <v>202</v>
      </c>
      <c r="K62" s="32" t="s">
        <v>202</v>
      </c>
      <c r="P62" s="34"/>
    </row>
    <row r="63" spans="1:16" ht="38.450000000000003" customHeight="1" x14ac:dyDescent="0.25">
      <c r="A63" s="29">
        <f t="shared" si="0"/>
        <v>56</v>
      </c>
      <c r="B63" s="9" t="s">
        <v>284</v>
      </c>
      <c r="C63" s="30" t="s">
        <v>323</v>
      </c>
      <c r="D63" s="9">
        <v>1</v>
      </c>
      <c r="E63" s="9">
        <v>25.69</v>
      </c>
      <c r="F63" s="33">
        <v>8.0000000000000002E-3</v>
      </c>
      <c r="G63" s="32">
        <v>498939</v>
      </c>
      <c r="H63" s="32">
        <v>149682</v>
      </c>
      <c r="I63" s="32">
        <v>299363</v>
      </c>
      <c r="J63" s="32" t="s">
        <v>202</v>
      </c>
      <c r="K63" s="32" t="s">
        <v>202</v>
      </c>
      <c r="P63" s="34"/>
    </row>
    <row r="64" spans="1:16" ht="38.450000000000003" customHeight="1" x14ac:dyDescent="0.25">
      <c r="A64" s="29">
        <f t="shared" si="0"/>
        <v>57</v>
      </c>
      <c r="B64" s="9" t="s">
        <v>285</v>
      </c>
      <c r="C64" s="30" t="s">
        <v>324</v>
      </c>
      <c r="D64" s="9">
        <v>1</v>
      </c>
      <c r="E64" s="9">
        <v>27.65</v>
      </c>
      <c r="F64" s="33">
        <v>5.1000000000000004E-3</v>
      </c>
      <c r="G64" s="32">
        <v>536744</v>
      </c>
      <c r="H64" s="32">
        <v>161023</v>
      </c>
      <c r="I64" s="32">
        <v>322046</v>
      </c>
      <c r="J64" s="32" t="s">
        <v>202</v>
      </c>
      <c r="K64" s="32" t="s">
        <v>202</v>
      </c>
      <c r="P64" s="34"/>
    </row>
    <row r="65" spans="1:16" ht="38.450000000000003" customHeight="1" x14ac:dyDescent="0.25">
      <c r="A65" s="29">
        <f t="shared" si="0"/>
        <v>58</v>
      </c>
      <c r="B65" s="9" t="s">
        <v>286</v>
      </c>
      <c r="C65" s="30" t="s">
        <v>325</v>
      </c>
      <c r="D65" s="9">
        <v>1</v>
      </c>
      <c r="E65" s="9">
        <v>31.88</v>
      </c>
      <c r="F65" s="33">
        <v>0.1235</v>
      </c>
      <c r="G65" s="32">
        <v>631156</v>
      </c>
      <c r="H65" s="32">
        <v>189347</v>
      </c>
      <c r="I65" s="32">
        <v>378694</v>
      </c>
      <c r="J65" s="32" t="s">
        <v>202</v>
      </c>
      <c r="K65" s="32" t="s">
        <v>202</v>
      </c>
      <c r="P65" s="34"/>
    </row>
    <row r="66" spans="1:16" ht="38.450000000000003" customHeight="1" x14ac:dyDescent="0.25">
      <c r="A66" s="29">
        <f t="shared" si="0"/>
        <v>59</v>
      </c>
      <c r="B66" s="9" t="s">
        <v>287</v>
      </c>
      <c r="C66" s="30" t="s">
        <v>326</v>
      </c>
      <c r="D66" s="9">
        <v>1</v>
      </c>
      <c r="E66" s="9">
        <v>36.340000000000003</v>
      </c>
      <c r="F66" s="33">
        <v>8.2199999999999995E-2</v>
      </c>
      <c r="G66" s="32">
        <v>714564</v>
      </c>
      <c r="H66" s="32">
        <v>214369</v>
      </c>
      <c r="I66" s="32">
        <v>428738</v>
      </c>
      <c r="J66" s="32" t="s">
        <v>202</v>
      </c>
      <c r="K66" s="32" t="s">
        <v>202</v>
      </c>
      <c r="P66" s="34"/>
    </row>
    <row r="67" spans="1:16" ht="38.450000000000003" customHeight="1" x14ac:dyDescent="0.25">
      <c r="A67" s="29">
        <f t="shared" si="0"/>
        <v>60</v>
      </c>
      <c r="B67" s="9" t="s">
        <v>288</v>
      </c>
      <c r="C67" s="30" t="s">
        <v>327</v>
      </c>
      <c r="D67" s="9">
        <v>1</v>
      </c>
      <c r="E67" s="9">
        <v>41.49</v>
      </c>
      <c r="F67" s="33">
        <v>0.108</v>
      </c>
      <c r="G67" s="32">
        <v>819318</v>
      </c>
      <c r="H67" s="32">
        <v>245795</v>
      </c>
      <c r="I67" s="32">
        <v>491591</v>
      </c>
      <c r="J67" s="32" t="s">
        <v>202</v>
      </c>
      <c r="K67" s="32" t="s">
        <v>202</v>
      </c>
      <c r="P67" s="34"/>
    </row>
    <row r="68" spans="1:16" ht="38.450000000000003" customHeight="1" x14ac:dyDescent="0.25">
      <c r="A68" s="29">
        <f t="shared" si="0"/>
        <v>61</v>
      </c>
      <c r="B68" s="9" t="s">
        <v>289</v>
      </c>
      <c r="C68" s="30" t="s">
        <v>328</v>
      </c>
      <c r="D68" s="9">
        <v>1</v>
      </c>
      <c r="E68" s="9">
        <v>45.24</v>
      </c>
      <c r="F68" s="33">
        <v>6.6000000000000003E-2</v>
      </c>
      <c r="G68" s="32">
        <v>887179</v>
      </c>
      <c r="H68" s="32">
        <v>266154</v>
      </c>
      <c r="I68" s="32">
        <v>532307</v>
      </c>
      <c r="J68" s="32" t="s">
        <v>202</v>
      </c>
      <c r="K68" s="32" t="s">
        <v>202</v>
      </c>
      <c r="P68" s="34"/>
    </row>
    <row r="69" spans="1:16" ht="38.450000000000003" customHeight="1" x14ac:dyDescent="0.25">
      <c r="A69" s="29">
        <f t="shared" si="0"/>
        <v>62</v>
      </c>
      <c r="B69" s="9" t="s">
        <v>290</v>
      </c>
      <c r="C69" s="30" t="s">
        <v>329</v>
      </c>
      <c r="D69" s="9">
        <v>1</v>
      </c>
      <c r="E69" s="9">
        <v>54.5</v>
      </c>
      <c r="F69" s="33">
        <v>2E-3</v>
      </c>
      <c r="G69" s="32">
        <v>1057407</v>
      </c>
      <c r="H69" s="85" t="s">
        <v>202</v>
      </c>
      <c r="I69" s="85" t="s">
        <v>202</v>
      </c>
      <c r="J69" s="32" t="s">
        <v>202</v>
      </c>
      <c r="K69" s="32" t="s">
        <v>202</v>
      </c>
      <c r="P69" s="34"/>
    </row>
    <row r="70" spans="1:16" ht="38.450000000000003" customHeight="1" x14ac:dyDescent="0.25">
      <c r="A70" s="29">
        <f t="shared" si="0"/>
        <v>63</v>
      </c>
      <c r="B70" s="9" t="s">
        <v>180</v>
      </c>
      <c r="C70" s="30" t="s">
        <v>330</v>
      </c>
      <c r="D70" s="9">
        <v>1</v>
      </c>
      <c r="E70" s="9">
        <v>0.4</v>
      </c>
      <c r="F70" s="33"/>
      <c r="G70" s="32">
        <v>9062</v>
      </c>
      <c r="H70" s="32">
        <v>2719</v>
      </c>
      <c r="I70" s="32">
        <v>5437</v>
      </c>
      <c r="J70" s="32" t="s">
        <v>202</v>
      </c>
      <c r="K70" s="32" t="s">
        <v>202</v>
      </c>
    </row>
    <row r="72" spans="1:16" ht="33.75" customHeight="1" x14ac:dyDescent="0.25">
      <c r="A72" s="87" t="s">
        <v>360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6" ht="27" customHeight="1" x14ac:dyDescent="0.25">
      <c r="A73" s="98" t="s">
        <v>222</v>
      </c>
      <c r="B73" s="98"/>
      <c r="C73" s="98"/>
      <c r="D73" s="98"/>
      <c r="E73" s="98"/>
      <c r="F73" s="98"/>
      <c r="G73" s="98"/>
      <c r="H73" s="98"/>
      <c r="I73" s="98"/>
      <c r="J73" s="98"/>
      <c r="K73" s="98"/>
    </row>
    <row r="74" spans="1:16" ht="30" customHeight="1" x14ac:dyDescent="0.25">
      <c r="A74" s="95" t="s">
        <v>204</v>
      </c>
      <c r="B74" s="95"/>
      <c r="C74" s="95"/>
      <c r="D74" s="105"/>
      <c r="E74" s="95"/>
      <c r="F74" s="95"/>
      <c r="G74" s="95"/>
      <c r="H74" s="10"/>
      <c r="I74" s="10"/>
      <c r="J74" s="36"/>
      <c r="K74" s="36"/>
    </row>
    <row r="75" spans="1:16" ht="20.25" customHeight="1" x14ac:dyDescent="0.25">
      <c r="A75" s="98" t="s">
        <v>171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</row>
    <row r="76" spans="1:16" ht="27.75" customHeight="1" x14ac:dyDescent="0.25">
      <c r="A76" s="95" t="s">
        <v>203</v>
      </c>
      <c r="B76" s="95"/>
      <c r="C76" s="95"/>
      <c r="D76" s="105"/>
      <c r="E76" s="95"/>
      <c r="F76" s="95"/>
      <c r="G76" s="95"/>
      <c r="H76" s="10"/>
      <c r="I76" s="10"/>
      <c r="J76" s="36"/>
      <c r="K76" s="36"/>
    </row>
    <row r="77" spans="1:16" ht="20.25" customHeight="1" x14ac:dyDescent="0.25">
      <c r="A77" s="98" t="s">
        <v>293</v>
      </c>
      <c r="B77" s="98"/>
      <c r="C77" s="98"/>
      <c r="D77" s="99"/>
      <c r="E77" s="98"/>
      <c r="F77" s="98"/>
      <c r="G77" s="98"/>
      <c r="H77" s="36"/>
      <c r="I77" s="36"/>
      <c r="J77" s="36"/>
      <c r="K77" s="36"/>
    </row>
    <row r="78" spans="1:16" ht="20.25" customHeight="1" x14ac:dyDescent="0.25">
      <c r="A78" s="98" t="s">
        <v>172</v>
      </c>
      <c r="B78" s="98"/>
      <c r="C78" s="98"/>
      <c r="D78" s="99"/>
      <c r="E78" s="98"/>
      <c r="F78" s="98"/>
      <c r="G78" s="98"/>
      <c r="H78" s="36"/>
      <c r="I78" s="36"/>
      <c r="J78" s="36"/>
      <c r="K78" s="36"/>
    </row>
    <row r="79" spans="1:16" ht="20.25" customHeight="1" x14ac:dyDescent="0.25">
      <c r="A79" s="98" t="s">
        <v>173</v>
      </c>
      <c r="B79" s="98"/>
      <c r="C79" s="98"/>
      <c r="D79" s="99"/>
      <c r="E79" s="98"/>
      <c r="F79" s="98"/>
      <c r="G79" s="98"/>
      <c r="H79" s="36"/>
      <c r="I79" s="36"/>
      <c r="J79" s="36"/>
      <c r="K79" s="36"/>
    </row>
    <row r="80" spans="1:16" ht="20.25" customHeight="1" x14ac:dyDescent="0.25">
      <c r="A80" s="37" t="s">
        <v>174</v>
      </c>
      <c r="B80" s="38"/>
      <c r="C80" s="37"/>
      <c r="D80" s="39"/>
      <c r="E80" s="36"/>
      <c r="F80" s="36"/>
      <c r="G80" s="36"/>
      <c r="H80" s="36"/>
      <c r="I80" s="36"/>
      <c r="J80" s="36"/>
      <c r="K80" s="36"/>
    </row>
    <row r="81" spans="1:11" ht="20.25" customHeight="1" x14ac:dyDescent="0.25">
      <c r="A81" s="37" t="s">
        <v>175</v>
      </c>
      <c r="B81" s="38"/>
      <c r="C81" s="37"/>
      <c r="D81" s="39"/>
      <c r="E81" s="40"/>
      <c r="F81" s="40"/>
      <c r="G81" s="40"/>
      <c r="H81" s="16"/>
      <c r="I81" s="16"/>
      <c r="J81" s="36"/>
      <c r="K81" s="36"/>
    </row>
    <row r="82" spans="1:11" s="17" customFormat="1" ht="20.25" customHeight="1" x14ac:dyDescent="0.25">
      <c r="A82" s="37" t="s">
        <v>176</v>
      </c>
      <c r="B82" s="38"/>
      <c r="C82" s="37"/>
      <c r="D82" s="39"/>
      <c r="E82" s="36"/>
      <c r="F82" s="36"/>
      <c r="G82" s="36"/>
      <c r="H82" s="36"/>
      <c r="I82" s="36"/>
      <c r="J82" s="36"/>
      <c r="K82" s="36"/>
    </row>
    <row r="83" spans="1:11" s="17" customFormat="1" ht="20.25" customHeight="1" x14ac:dyDescent="0.25">
      <c r="A83" s="98" t="s">
        <v>291</v>
      </c>
      <c r="B83" s="98"/>
      <c r="C83" s="98"/>
      <c r="D83" s="41"/>
      <c r="E83" s="40"/>
      <c r="F83" s="40"/>
      <c r="G83" s="40"/>
      <c r="H83" s="16"/>
      <c r="I83" s="16"/>
      <c r="J83" s="36"/>
      <c r="K83" s="16"/>
    </row>
    <row r="84" spans="1:11" s="17" customFormat="1" ht="20.25" customHeight="1" x14ac:dyDescent="0.25">
      <c r="A84" s="37" t="s">
        <v>205</v>
      </c>
      <c r="B84" s="42"/>
      <c r="C84" s="36"/>
      <c r="D84" s="41"/>
      <c r="E84" s="40"/>
      <c r="F84" s="40"/>
      <c r="G84" s="40"/>
      <c r="H84" s="16"/>
      <c r="I84" s="16"/>
      <c r="J84" s="36"/>
      <c r="K84" s="16"/>
    </row>
    <row r="85" spans="1:11" ht="20.25" customHeight="1" x14ac:dyDescent="0.25">
      <c r="A85" s="98" t="s">
        <v>331</v>
      </c>
      <c r="B85" s="98"/>
      <c r="C85" s="98"/>
      <c r="D85" s="99"/>
      <c r="E85" s="98"/>
      <c r="F85" s="98"/>
      <c r="G85" s="98"/>
      <c r="H85" s="36"/>
      <c r="I85" s="36"/>
      <c r="J85" s="36"/>
      <c r="K85" s="36"/>
    </row>
    <row r="86" spans="1:11" s="17" customFormat="1" ht="37.5" customHeight="1" x14ac:dyDescent="0.25">
      <c r="A86" s="98" t="s">
        <v>332</v>
      </c>
      <c r="B86" s="98"/>
      <c r="C86" s="98"/>
      <c r="D86" s="99"/>
      <c r="E86" s="98"/>
      <c r="F86" s="98"/>
      <c r="G86" s="98"/>
      <c r="H86" s="36"/>
      <c r="I86" s="36"/>
      <c r="J86" s="36"/>
      <c r="K86" s="36"/>
    </row>
    <row r="87" spans="1:11" s="17" customFormat="1" ht="39" customHeight="1" x14ac:dyDescent="0.25">
      <c r="A87" s="98" t="s">
        <v>333</v>
      </c>
      <c r="B87" s="98"/>
      <c r="C87" s="98"/>
      <c r="D87" s="99"/>
      <c r="E87" s="98"/>
      <c r="F87" s="98"/>
      <c r="G87" s="98"/>
      <c r="H87" s="36"/>
      <c r="I87" s="36"/>
      <c r="J87" s="36"/>
      <c r="K87" s="36"/>
    </row>
    <row r="88" spans="1:11" s="17" customFormat="1" ht="33" customHeight="1" x14ac:dyDescent="0.25">
      <c r="A88" s="98" t="s">
        <v>334</v>
      </c>
      <c r="B88" s="98"/>
      <c r="C88" s="98"/>
      <c r="D88" s="99"/>
      <c r="E88" s="98"/>
      <c r="F88" s="98"/>
      <c r="G88" s="98"/>
      <c r="H88" s="36"/>
      <c r="I88" s="36"/>
      <c r="J88" s="36"/>
      <c r="K88" s="36"/>
    </row>
    <row r="89" spans="1:11" ht="27.75" customHeight="1" x14ac:dyDescent="0.25">
      <c r="A89" s="98" t="s">
        <v>177</v>
      </c>
      <c r="B89" s="98"/>
      <c r="C89" s="98"/>
      <c r="D89" s="99"/>
      <c r="E89" s="98"/>
      <c r="F89" s="98"/>
      <c r="G89" s="98"/>
      <c r="H89" s="36"/>
      <c r="I89" s="36"/>
      <c r="J89" s="36"/>
      <c r="K89" s="36"/>
    </row>
    <row r="90" spans="1:11" ht="15.75" x14ac:dyDescent="0.25">
      <c r="D90" s="16"/>
      <c r="E90" s="40"/>
      <c r="F90" s="16"/>
      <c r="G90" s="16"/>
      <c r="H90" s="16"/>
      <c r="I90" s="16"/>
      <c r="J90" s="36"/>
      <c r="K90" s="16"/>
    </row>
    <row r="91" spans="1:11" ht="54" customHeight="1" x14ac:dyDescent="0.25">
      <c r="B91" s="98" t="s">
        <v>223</v>
      </c>
      <c r="C91" s="98"/>
      <c r="D91" s="98"/>
      <c r="E91" s="99"/>
      <c r="F91" s="98"/>
      <c r="G91" s="98"/>
      <c r="H91" s="98"/>
      <c r="I91" s="98"/>
      <c r="J91" s="36"/>
      <c r="K91" s="36"/>
    </row>
    <row r="92" spans="1:11" x14ac:dyDescent="0.3">
      <c r="E92" s="43"/>
      <c r="F92" s="43"/>
      <c r="G92" s="43"/>
      <c r="J92" s="36"/>
    </row>
    <row r="93" spans="1:11" x14ac:dyDescent="0.3">
      <c r="E93" s="43"/>
      <c r="F93" s="43"/>
      <c r="G93" s="43"/>
      <c r="J93" s="36"/>
    </row>
    <row r="94" spans="1:11" x14ac:dyDescent="0.3">
      <c r="E94" s="43"/>
      <c r="F94" s="43"/>
      <c r="G94" s="43"/>
      <c r="J94" s="36"/>
    </row>
    <row r="95" spans="1:11" x14ac:dyDescent="0.3">
      <c r="E95" s="43"/>
      <c r="F95" s="43"/>
      <c r="G95" s="43"/>
      <c r="J95" s="36"/>
    </row>
    <row r="96" spans="1:11" x14ac:dyDescent="0.3">
      <c r="E96" s="43"/>
      <c r="F96" s="43"/>
      <c r="G96" s="43"/>
      <c r="J96" s="36"/>
    </row>
    <row r="97" spans="5:10" x14ac:dyDescent="0.3">
      <c r="E97" s="43"/>
      <c r="F97" s="43"/>
      <c r="G97" s="43"/>
      <c r="J97" s="36"/>
    </row>
    <row r="98" spans="5:10" x14ac:dyDescent="0.3">
      <c r="E98" s="43"/>
      <c r="F98" s="43"/>
      <c r="G98" s="43"/>
      <c r="J98" s="36"/>
    </row>
    <row r="99" spans="5:10" x14ac:dyDescent="0.3">
      <c r="E99" s="43"/>
      <c r="F99" s="43"/>
      <c r="G99" s="43"/>
      <c r="J99" s="36"/>
    </row>
    <row r="100" spans="5:10" x14ac:dyDescent="0.3">
      <c r="E100" s="43"/>
      <c r="F100" s="43"/>
      <c r="G100" s="43"/>
      <c r="J100" s="36"/>
    </row>
    <row r="101" spans="5:10" x14ac:dyDescent="0.3">
      <c r="E101" s="43"/>
      <c r="F101" s="43"/>
      <c r="G101" s="43"/>
      <c r="J101" s="36"/>
    </row>
    <row r="102" spans="5:10" x14ac:dyDescent="0.3">
      <c r="E102" s="43"/>
      <c r="F102" s="43"/>
      <c r="G102" s="43"/>
      <c r="J102" s="36"/>
    </row>
    <row r="103" spans="5:10" x14ac:dyDescent="0.3">
      <c r="E103" s="43"/>
      <c r="F103" s="43"/>
      <c r="G103" s="43"/>
      <c r="J103" s="36"/>
    </row>
    <row r="104" spans="5:10" x14ac:dyDescent="0.3">
      <c r="E104" s="43"/>
      <c r="F104" s="43"/>
      <c r="G104" s="43"/>
      <c r="J104" s="36"/>
    </row>
    <row r="105" spans="5:10" x14ac:dyDescent="0.3">
      <c r="E105" s="43"/>
      <c r="F105" s="43"/>
      <c r="G105" s="43"/>
      <c r="J105" s="36"/>
    </row>
    <row r="106" spans="5:10" x14ac:dyDescent="0.3">
      <c r="E106" s="43"/>
      <c r="F106" s="43"/>
      <c r="G106" s="43"/>
      <c r="J106" s="36"/>
    </row>
    <row r="107" spans="5:10" x14ac:dyDescent="0.3">
      <c r="E107" s="43"/>
      <c r="F107" s="43"/>
      <c r="G107" s="43"/>
      <c r="J107" s="36"/>
    </row>
    <row r="108" spans="5:10" x14ac:dyDescent="0.3">
      <c r="E108" s="43"/>
      <c r="F108" s="43"/>
      <c r="G108" s="43"/>
      <c r="J108" s="36"/>
    </row>
    <row r="109" spans="5:10" x14ac:dyDescent="0.3">
      <c r="E109" s="43"/>
      <c r="F109" s="43"/>
      <c r="G109" s="43"/>
      <c r="J109" s="36"/>
    </row>
    <row r="110" spans="5:10" x14ac:dyDescent="0.3">
      <c r="E110" s="43"/>
      <c r="F110" s="43"/>
      <c r="G110" s="43"/>
      <c r="J110" s="36"/>
    </row>
    <row r="111" spans="5:10" x14ac:dyDescent="0.3">
      <c r="E111" s="43"/>
      <c r="F111" s="43"/>
      <c r="G111" s="43"/>
      <c r="J111" s="36"/>
    </row>
    <row r="112" spans="5:10" x14ac:dyDescent="0.3">
      <c r="E112" s="43"/>
      <c r="F112" s="43"/>
      <c r="G112" s="43"/>
      <c r="J112" s="36"/>
    </row>
    <row r="113" spans="5:10" x14ac:dyDescent="0.3">
      <c r="E113" s="43"/>
      <c r="F113" s="43"/>
      <c r="G113" s="43"/>
      <c r="J113" s="36"/>
    </row>
    <row r="114" spans="5:10" x14ac:dyDescent="0.3">
      <c r="E114" s="43"/>
      <c r="F114" s="43"/>
      <c r="G114" s="43"/>
      <c r="J114" s="36"/>
    </row>
    <row r="115" spans="5:10" x14ac:dyDescent="0.3">
      <c r="E115" s="43"/>
      <c r="F115" s="43"/>
      <c r="G115" s="43"/>
      <c r="J115" s="36"/>
    </row>
    <row r="116" spans="5:10" x14ac:dyDescent="0.3">
      <c r="E116" s="43"/>
      <c r="F116" s="43"/>
      <c r="G116" s="43"/>
      <c r="J116" s="36"/>
    </row>
    <row r="117" spans="5:10" x14ac:dyDescent="0.3">
      <c r="E117" s="43"/>
      <c r="F117" s="43"/>
      <c r="G117" s="43"/>
      <c r="J117" s="36"/>
    </row>
    <row r="118" spans="5:10" x14ac:dyDescent="0.3">
      <c r="E118" s="43"/>
      <c r="F118" s="43"/>
      <c r="G118" s="43"/>
      <c r="J118" s="36"/>
    </row>
    <row r="119" spans="5:10" x14ac:dyDescent="0.3">
      <c r="E119" s="43"/>
      <c r="F119" s="43"/>
      <c r="G119" s="43"/>
      <c r="J119" s="36"/>
    </row>
    <row r="120" spans="5:10" x14ac:dyDescent="0.3">
      <c r="E120" s="43"/>
      <c r="F120" s="43"/>
      <c r="G120" s="43"/>
      <c r="J120" s="36"/>
    </row>
    <row r="121" spans="5:10" x14ac:dyDescent="0.3">
      <c r="E121" s="43"/>
      <c r="F121" s="43"/>
      <c r="G121" s="43"/>
      <c r="J121" s="36"/>
    </row>
    <row r="122" spans="5:10" x14ac:dyDescent="0.3">
      <c r="E122" s="43"/>
      <c r="F122" s="43"/>
      <c r="G122" s="43"/>
      <c r="J122" s="36"/>
    </row>
    <row r="123" spans="5:10" x14ac:dyDescent="0.3">
      <c r="E123" s="43"/>
      <c r="F123" s="43"/>
      <c r="G123" s="43"/>
      <c r="J123" s="36"/>
    </row>
    <row r="124" spans="5:10" x14ac:dyDescent="0.3">
      <c r="E124" s="43"/>
      <c r="F124" s="43"/>
      <c r="G124" s="43"/>
      <c r="J124" s="36"/>
    </row>
    <row r="125" spans="5:10" x14ac:dyDescent="0.3">
      <c r="E125" s="43"/>
      <c r="F125" s="43"/>
      <c r="G125" s="43"/>
      <c r="J125" s="36"/>
    </row>
    <row r="126" spans="5:10" x14ac:dyDescent="0.3">
      <c r="E126" s="43"/>
      <c r="F126" s="43"/>
      <c r="G126" s="43"/>
      <c r="J126" s="36"/>
    </row>
    <row r="127" spans="5:10" x14ac:dyDescent="0.3">
      <c r="E127" s="43"/>
      <c r="F127" s="43"/>
      <c r="G127" s="43"/>
      <c r="J127" s="36"/>
    </row>
    <row r="128" spans="5:10" x14ac:dyDescent="0.3">
      <c r="E128" s="43"/>
      <c r="F128" s="43"/>
      <c r="G128" s="43"/>
      <c r="J128" s="36"/>
    </row>
    <row r="129" spans="5:10" x14ac:dyDescent="0.3">
      <c r="E129" s="43"/>
      <c r="F129" s="43"/>
      <c r="G129" s="43"/>
      <c r="J129" s="36"/>
    </row>
    <row r="130" spans="5:10" x14ac:dyDescent="0.3">
      <c r="E130" s="43"/>
      <c r="F130" s="43"/>
      <c r="G130" s="43"/>
      <c r="J130" s="36"/>
    </row>
    <row r="131" spans="5:10" x14ac:dyDescent="0.3">
      <c r="E131" s="43"/>
      <c r="F131" s="43"/>
      <c r="G131" s="43"/>
      <c r="J131" s="36"/>
    </row>
    <row r="132" spans="5:10" x14ac:dyDescent="0.3">
      <c r="E132" s="43"/>
      <c r="F132" s="43"/>
      <c r="G132" s="43"/>
      <c r="J132" s="36"/>
    </row>
    <row r="133" spans="5:10" x14ac:dyDescent="0.3">
      <c r="E133" s="43"/>
      <c r="F133" s="43"/>
      <c r="G133" s="43"/>
      <c r="J133" s="36"/>
    </row>
    <row r="134" spans="5:10" x14ac:dyDescent="0.3">
      <c r="E134" s="43"/>
      <c r="F134" s="43"/>
      <c r="G134" s="43"/>
      <c r="J134" s="36"/>
    </row>
    <row r="135" spans="5:10" x14ac:dyDescent="0.3">
      <c r="E135" s="43"/>
      <c r="F135" s="43"/>
      <c r="G135" s="43"/>
      <c r="J135" s="36"/>
    </row>
    <row r="136" spans="5:10" x14ac:dyDescent="0.3">
      <c r="E136" s="43"/>
      <c r="F136" s="43"/>
      <c r="G136" s="43"/>
    </row>
    <row r="137" spans="5:10" x14ac:dyDescent="0.3">
      <c r="E137" s="43"/>
      <c r="F137" s="43"/>
      <c r="G137" s="43"/>
    </row>
    <row r="138" spans="5:10" x14ac:dyDescent="0.3">
      <c r="E138" s="43"/>
      <c r="F138" s="43"/>
      <c r="G138" s="43"/>
    </row>
    <row r="139" spans="5:10" x14ac:dyDescent="0.3">
      <c r="E139" s="43"/>
      <c r="F139" s="43"/>
      <c r="G139" s="43"/>
    </row>
    <row r="140" spans="5:10" x14ac:dyDescent="0.3">
      <c r="E140" s="43"/>
      <c r="F140" s="43"/>
      <c r="G140" s="43"/>
    </row>
    <row r="141" spans="5:10" x14ac:dyDescent="0.3">
      <c r="E141" s="43"/>
      <c r="F141" s="43"/>
      <c r="G141" s="43"/>
    </row>
    <row r="142" spans="5:10" x14ac:dyDescent="0.3">
      <c r="E142" s="43"/>
      <c r="F142" s="43"/>
      <c r="G142" s="43"/>
    </row>
    <row r="143" spans="5:10" x14ac:dyDescent="0.3">
      <c r="E143" s="43"/>
      <c r="F143" s="43"/>
      <c r="G143" s="43"/>
    </row>
    <row r="144" spans="5:10" x14ac:dyDescent="0.3">
      <c r="E144" s="43"/>
      <c r="F144" s="43"/>
      <c r="G144" s="43"/>
    </row>
    <row r="145" spans="5:7" x14ac:dyDescent="0.3">
      <c r="E145" s="43"/>
      <c r="F145" s="43"/>
      <c r="G145" s="43"/>
    </row>
    <row r="146" spans="5:7" x14ac:dyDescent="0.3">
      <c r="E146" s="43"/>
      <c r="F146" s="43"/>
      <c r="G146" s="43"/>
    </row>
    <row r="147" spans="5:7" x14ac:dyDescent="0.3">
      <c r="F147" s="43"/>
      <c r="G147" s="43"/>
    </row>
    <row r="148" spans="5:7" x14ac:dyDescent="0.3">
      <c r="F148" s="43"/>
      <c r="G148" s="43"/>
    </row>
    <row r="149" spans="5:7" x14ac:dyDescent="0.3">
      <c r="G149" s="43"/>
    </row>
    <row r="150" spans="5:7" x14ac:dyDescent="0.3">
      <c r="G150" s="43"/>
    </row>
    <row r="151" spans="5:7" x14ac:dyDescent="0.3">
      <c r="G151" s="43"/>
    </row>
    <row r="152" spans="5:7" x14ac:dyDescent="0.3">
      <c r="G152" s="43"/>
    </row>
  </sheetData>
  <autoFilter ref="A7:K89"/>
  <mergeCells count="29">
    <mergeCell ref="A6:A7"/>
    <mergeCell ref="A72:K72"/>
    <mergeCell ref="A88:G88"/>
    <mergeCell ref="A89:G89"/>
    <mergeCell ref="A75:K75"/>
    <mergeCell ref="A76:G76"/>
    <mergeCell ref="B91:I91"/>
    <mergeCell ref="A78:G78"/>
    <mergeCell ref="A79:G79"/>
    <mergeCell ref="A83:C83"/>
    <mergeCell ref="A85:G85"/>
    <mergeCell ref="A86:G86"/>
    <mergeCell ref="A87:G87"/>
    <mergeCell ref="L1:R1"/>
    <mergeCell ref="L2:R2"/>
    <mergeCell ref="A3:K3"/>
    <mergeCell ref="A4:K4"/>
    <mergeCell ref="A77:G77"/>
    <mergeCell ref="E1:K1"/>
    <mergeCell ref="B6:B7"/>
    <mergeCell ref="C6:C7"/>
    <mergeCell ref="D6:D7"/>
    <mergeCell ref="E6:E7"/>
    <mergeCell ref="F6:F7"/>
    <mergeCell ref="G6:G7"/>
    <mergeCell ref="H6:K6"/>
    <mergeCell ref="A74:G74"/>
    <mergeCell ref="H5:I5"/>
    <mergeCell ref="A73:K73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zoomScaleSheetLayoutView="100" workbookViewId="0">
      <selection activeCell="B11" sqref="B11"/>
    </sheetView>
  </sheetViews>
  <sheetFormatPr defaultColWidth="9.140625" defaultRowHeight="22.5" customHeight="1" x14ac:dyDescent="0.25"/>
  <cols>
    <col min="1" max="1" width="9.140625" style="1"/>
    <col min="2" max="2" width="111.85546875" style="2" customWidth="1"/>
    <col min="3" max="4" width="9.140625" style="2"/>
    <col min="5" max="5" width="73.5703125" style="2" customWidth="1"/>
    <col min="6" max="16384" width="9.140625" style="2"/>
  </cols>
  <sheetData>
    <row r="1" spans="1:2" ht="22.5" customHeight="1" x14ac:dyDescent="0.25">
      <c r="B1" s="5" t="s">
        <v>294</v>
      </c>
    </row>
    <row r="2" spans="1:2" ht="45.75" customHeight="1" x14ac:dyDescent="0.25">
      <c r="A2" s="106" t="s">
        <v>361</v>
      </c>
      <c r="B2" s="106"/>
    </row>
    <row r="3" spans="1:2" ht="22.5" customHeight="1" x14ac:dyDescent="0.25">
      <c r="A3" s="3" t="s">
        <v>163</v>
      </c>
      <c r="B3" s="3" t="s">
        <v>182</v>
      </c>
    </row>
    <row r="4" spans="1:2" ht="31.5" customHeight="1" x14ac:dyDescent="0.25">
      <c r="A4" s="68">
        <v>1</v>
      </c>
      <c r="B4" s="69" t="s">
        <v>213</v>
      </c>
    </row>
    <row r="5" spans="1:2" ht="31.5" customHeight="1" x14ac:dyDescent="0.25">
      <c r="A5" s="68">
        <f>A4+1</f>
        <v>2</v>
      </c>
      <c r="B5" s="69" t="s">
        <v>214</v>
      </c>
    </row>
    <row r="6" spans="1:2" ht="31.5" customHeight="1" x14ac:dyDescent="0.25">
      <c r="A6" s="68">
        <f t="shared" ref="A6:A28" si="0">A5+1</f>
        <v>3</v>
      </c>
      <c r="B6" s="69" t="s">
        <v>183</v>
      </c>
    </row>
    <row r="7" spans="1:2" ht="31.5" customHeight="1" x14ac:dyDescent="0.25">
      <c r="A7" s="68">
        <f t="shared" si="0"/>
        <v>4</v>
      </c>
      <c r="B7" s="69" t="s">
        <v>215</v>
      </c>
    </row>
    <row r="8" spans="1:2" ht="31.5" customHeight="1" x14ac:dyDescent="0.25">
      <c r="A8" s="68">
        <f t="shared" si="0"/>
        <v>5</v>
      </c>
      <c r="B8" s="69" t="s">
        <v>216</v>
      </c>
    </row>
    <row r="9" spans="1:2" ht="31.5" customHeight="1" x14ac:dyDescent="0.25">
      <c r="A9" s="68">
        <f t="shared" si="0"/>
        <v>6</v>
      </c>
      <c r="B9" s="69" t="s">
        <v>217</v>
      </c>
    </row>
    <row r="10" spans="1:2" ht="33.75" customHeight="1" x14ac:dyDescent="0.25">
      <c r="A10" s="3">
        <f t="shared" si="0"/>
        <v>7</v>
      </c>
      <c r="B10" s="70" t="s">
        <v>184</v>
      </c>
    </row>
    <row r="11" spans="1:2" ht="31.5" customHeight="1" x14ac:dyDescent="0.25">
      <c r="A11" s="68">
        <f t="shared" si="0"/>
        <v>8</v>
      </c>
      <c r="B11" s="69" t="s">
        <v>221</v>
      </c>
    </row>
    <row r="12" spans="1:2" ht="31.5" customHeight="1" x14ac:dyDescent="0.25">
      <c r="A12" s="3">
        <f t="shared" si="0"/>
        <v>9</v>
      </c>
      <c r="B12" s="69" t="s">
        <v>185</v>
      </c>
    </row>
    <row r="13" spans="1:2" ht="31.5" customHeight="1" x14ac:dyDescent="0.25">
      <c r="A13" s="68">
        <f t="shared" si="0"/>
        <v>10</v>
      </c>
      <c r="B13" s="69" t="s">
        <v>186</v>
      </c>
    </row>
    <row r="14" spans="1:2" ht="31.5" customHeight="1" x14ac:dyDescent="0.25">
      <c r="A14" s="3">
        <f t="shared" si="0"/>
        <v>11</v>
      </c>
      <c r="B14" s="69" t="s">
        <v>187</v>
      </c>
    </row>
    <row r="15" spans="1:2" ht="31.5" customHeight="1" x14ac:dyDescent="0.25">
      <c r="A15" s="68">
        <f t="shared" si="0"/>
        <v>12</v>
      </c>
      <c r="B15" s="69" t="s">
        <v>188</v>
      </c>
    </row>
    <row r="16" spans="1:2" ht="31.5" customHeight="1" x14ac:dyDescent="0.25">
      <c r="A16" s="3">
        <f t="shared" si="0"/>
        <v>13</v>
      </c>
      <c r="B16" s="69" t="s">
        <v>189</v>
      </c>
    </row>
    <row r="17" spans="1:2" ht="31.5" customHeight="1" x14ac:dyDescent="0.25">
      <c r="A17" s="68">
        <f t="shared" si="0"/>
        <v>14</v>
      </c>
      <c r="B17" s="69" t="s">
        <v>190</v>
      </c>
    </row>
    <row r="18" spans="1:2" ht="31.5" customHeight="1" x14ac:dyDescent="0.25">
      <c r="A18" s="3">
        <f t="shared" si="0"/>
        <v>15</v>
      </c>
      <c r="B18" s="69" t="s">
        <v>191</v>
      </c>
    </row>
    <row r="19" spans="1:2" ht="31.5" customHeight="1" x14ac:dyDescent="0.25">
      <c r="A19" s="68">
        <f t="shared" si="0"/>
        <v>16</v>
      </c>
      <c r="B19" s="69" t="s">
        <v>192</v>
      </c>
    </row>
    <row r="20" spans="1:2" ht="24" customHeight="1" x14ac:dyDescent="0.25">
      <c r="A20" s="3">
        <f t="shared" si="0"/>
        <v>17</v>
      </c>
      <c r="B20" s="69" t="s">
        <v>193</v>
      </c>
    </row>
    <row r="21" spans="1:2" ht="31.5" customHeight="1" x14ac:dyDescent="0.25">
      <c r="A21" s="68">
        <f t="shared" si="0"/>
        <v>18</v>
      </c>
      <c r="B21" s="69" t="s">
        <v>194</v>
      </c>
    </row>
    <row r="22" spans="1:2" ht="25.9" customHeight="1" x14ac:dyDescent="0.25">
      <c r="A22" s="3">
        <f t="shared" si="0"/>
        <v>19</v>
      </c>
      <c r="B22" s="69" t="s">
        <v>195</v>
      </c>
    </row>
    <row r="23" spans="1:2" ht="41.25" customHeight="1" x14ac:dyDescent="0.25">
      <c r="A23" s="68">
        <f t="shared" si="0"/>
        <v>20</v>
      </c>
      <c r="B23" s="71" t="s">
        <v>196</v>
      </c>
    </row>
    <row r="24" spans="1:2" ht="27" customHeight="1" x14ac:dyDescent="0.25">
      <c r="A24" s="3">
        <f t="shared" si="0"/>
        <v>21</v>
      </c>
      <c r="B24" s="69" t="s">
        <v>197</v>
      </c>
    </row>
    <row r="25" spans="1:2" ht="25.5" customHeight="1" x14ac:dyDescent="0.25">
      <c r="A25" s="68">
        <f t="shared" si="0"/>
        <v>22</v>
      </c>
      <c r="B25" s="69" t="s">
        <v>198</v>
      </c>
    </row>
    <row r="26" spans="1:2" s="4" customFormat="1" ht="31.5" customHeight="1" x14ac:dyDescent="0.25">
      <c r="A26" s="3">
        <f t="shared" si="0"/>
        <v>23</v>
      </c>
      <c r="B26" s="69" t="s">
        <v>212</v>
      </c>
    </row>
    <row r="27" spans="1:2" ht="27" customHeight="1" x14ac:dyDescent="0.25">
      <c r="A27" s="68">
        <f t="shared" si="0"/>
        <v>24</v>
      </c>
      <c r="B27" s="69" t="s">
        <v>211</v>
      </c>
    </row>
    <row r="28" spans="1:2" ht="28.5" customHeight="1" x14ac:dyDescent="0.25">
      <c r="A28" s="3">
        <f t="shared" si="0"/>
        <v>25</v>
      </c>
      <c r="B28" s="69" t="s">
        <v>206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="85" zoomScaleNormal="100" zoomScaleSheetLayoutView="85" workbookViewId="0">
      <selection activeCell="B6" sqref="B6"/>
    </sheetView>
  </sheetViews>
  <sheetFormatPr defaultColWidth="9.140625" defaultRowHeight="15" x14ac:dyDescent="0.25"/>
  <cols>
    <col min="1" max="1" width="13.140625" style="72" customWidth="1"/>
    <col min="2" max="2" width="79.7109375" style="72" customWidth="1"/>
    <col min="3" max="3" width="15.85546875" style="72" customWidth="1"/>
    <col min="4" max="5" width="9.140625" style="72"/>
    <col min="6" max="6" width="147.28515625" style="72" customWidth="1"/>
    <col min="7" max="16384" width="9.140625" style="72"/>
  </cols>
  <sheetData>
    <row r="1" spans="1:6" ht="33.75" customHeight="1" x14ac:dyDescent="0.25">
      <c r="A1" s="110" t="s">
        <v>294</v>
      </c>
      <c r="B1" s="110"/>
      <c r="C1" s="110"/>
    </row>
    <row r="2" spans="1:6" ht="20.25" customHeight="1" x14ac:dyDescent="0.25">
      <c r="A2" s="111" t="s">
        <v>219</v>
      </c>
      <c r="B2" s="111"/>
      <c r="C2" s="111"/>
    </row>
    <row r="3" spans="1:6" ht="36.75" customHeight="1" x14ac:dyDescent="0.25">
      <c r="A3" s="111" t="s">
        <v>349</v>
      </c>
      <c r="B3" s="111"/>
      <c r="C3" s="111"/>
    </row>
    <row r="4" spans="1:6" ht="11.25" customHeight="1" x14ac:dyDescent="0.25">
      <c r="A4" s="73"/>
    </row>
    <row r="5" spans="1:6" ht="54.75" customHeight="1" x14ac:dyDescent="0.25">
      <c r="A5" s="6" t="s">
        <v>121</v>
      </c>
      <c r="B5" s="6" t="s">
        <v>201</v>
      </c>
      <c r="C5" s="6" t="s">
        <v>181</v>
      </c>
    </row>
    <row r="6" spans="1:6" ht="180" customHeight="1" x14ac:dyDescent="0.25">
      <c r="A6" s="6">
        <v>1</v>
      </c>
      <c r="B6" s="7" t="s">
        <v>234</v>
      </c>
      <c r="C6" s="8">
        <v>0.2</v>
      </c>
      <c r="F6" s="74"/>
    </row>
    <row r="7" spans="1:6" ht="176.25" customHeight="1" x14ac:dyDescent="0.25">
      <c r="A7" s="6">
        <v>2</v>
      </c>
      <c r="B7" s="7" t="s">
        <v>235</v>
      </c>
      <c r="C7" s="8">
        <v>0.6</v>
      </c>
      <c r="F7" s="75"/>
    </row>
    <row r="8" spans="1:6" ht="49.5" customHeight="1" x14ac:dyDescent="0.25">
      <c r="A8" s="6">
        <v>3</v>
      </c>
      <c r="B8" s="76" t="s">
        <v>208</v>
      </c>
      <c r="C8" s="8">
        <v>0.2</v>
      </c>
      <c r="F8" s="74"/>
    </row>
    <row r="9" spans="1:6" ht="27.75" customHeight="1" x14ac:dyDescent="0.25">
      <c r="A9" s="6">
        <v>4</v>
      </c>
      <c r="B9" s="70" t="s">
        <v>207</v>
      </c>
      <c r="C9" s="8">
        <v>0.2</v>
      </c>
    </row>
    <row r="10" spans="1:6" ht="39.75" customHeight="1" x14ac:dyDescent="0.25">
      <c r="A10" s="6">
        <v>5</v>
      </c>
      <c r="B10" s="76" t="s">
        <v>350</v>
      </c>
      <c r="C10" s="8">
        <v>0.6</v>
      </c>
    </row>
    <row r="11" spans="1:6" ht="43.5" customHeight="1" x14ac:dyDescent="0.25">
      <c r="A11" s="6">
        <v>6</v>
      </c>
      <c r="B11" s="76" t="s">
        <v>351</v>
      </c>
      <c r="C11" s="8">
        <v>0.05</v>
      </c>
    </row>
    <row r="12" spans="1:6" ht="44.25" customHeight="1" x14ac:dyDescent="0.25">
      <c r="A12" s="6">
        <v>7</v>
      </c>
      <c r="B12" s="76" t="s">
        <v>352</v>
      </c>
      <c r="C12" s="8">
        <v>0.47</v>
      </c>
    </row>
    <row r="13" spans="1:6" ht="43.5" customHeight="1" x14ac:dyDescent="0.25">
      <c r="A13" s="6">
        <v>8</v>
      </c>
      <c r="B13" s="76" t="s">
        <v>353</v>
      </c>
      <c r="C13" s="8">
        <v>1.1599999999999999</v>
      </c>
    </row>
    <row r="14" spans="1:6" ht="42.75" customHeight="1" x14ac:dyDescent="0.25">
      <c r="A14" s="6">
        <v>9</v>
      </c>
      <c r="B14" s="76" t="s">
        <v>354</v>
      </c>
      <c r="C14" s="8">
        <v>2.0699999999999998</v>
      </c>
    </row>
    <row r="15" spans="1:6" ht="45.75" customHeight="1" x14ac:dyDescent="0.25">
      <c r="A15" s="6">
        <v>10</v>
      </c>
      <c r="B15" s="76" t="s">
        <v>355</v>
      </c>
      <c r="C15" s="8">
        <v>3.49</v>
      </c>
    </row>
    <row r="16" spans="1:6" s="80" customFormat="1" ht="195" customHeight="1" x14ac:dyDescent="0.25">
      <c r="A16" s="77">
        <v>11</v>
      </c>
      <c r="B16" s="78" t="s">
        <v>209</v>
      </c>
      <c r="C16" s="79">
        <v>0.15</v>
      </c>
    </row>
    <row r="17" spans="1:3" s="80" customFormat="1" ht="52.5" customHeight="1" x14ac:dyDescent="0.25">
      <c r="A17" s="77">
        <v>12</v>
      </c>
      <c r="B17" s="76" t="s">
        <v>227</v>
      </c>
      <c r="C17" s="79">
        <v>0.17</v>
      </c>
    </row>
    <row r="18" spans="1:3" s="80" customFormat="1" ht="51.75" customHeight="1" x14ac:dyDescent="0.25">
      <c r="A18" s="77">
        <v>13</v>
      </c>
      <c r="B18" s="76" t="s">
        <v>228</v>
      </c>
      <c r="C18" s="79">
        <v>0.61</v>
      </c>
    </row>
    <row r="19" spans="1:3" s="80" customFormat="1" ht="51" customHeight="1" x14ac:dyDescent="0.25">
      <c r="A19" s="77">
        <v>14</v>
      </c>
      <c r="B19" s="76" t="s">
        <v>229</v>
      </c>
      <c r="C19" s="79">
        <v>1.53</v>
      </c>
    </row>
    <row r="20" spans="1:3" s="80" customFormat="1" ht="51" customHeight="1" x14ac:dyDescent="0.25">
      <c r="A20" s="77">
        <v>15</v>
      </c>
      <c r="B20" s="76" t="s">
        <v>230</v>
      </c>
      <c r="C20" s="79">
        <v>0.28999999999999998</v>
      </c>
    </row>
    <row r="21" spans="1:3" ht="51" customHeight="1" x14ac:dyDescent="0.25">
      <c r="A21" s="6">
        <v>16</v>
      </c>
      <c r="B21" s="76" t="s">
        <v>231</v>
      </c>
      <c r="C21" s="8">
        <v>1.1200000000000001</v>
      </c>
    </row>
    <row r="22" spans="1:3" ht="51" customHeight="1" x14ac:dyDescent="0.25">
      <c r="A22" s="6">
        <v>17</v>
      </c>
      <c r="B22" s="76" t="s">
        <v>232</v>
      </c>
      <c r="C22" s="8">
        <v>2.67</v>
      </c>
    </row>
    <row r="23" spans="1:3" ht="51.75" customHeight="1" x14ac:dyDescent="0.25">
      <c r="A23" s="6">
        <v>18</v>
      </c>
      <c r="B23" s="76" t="s">
        <v>220</v>
      </c>
      <c r="C23" s="8">
        <v>0.05</v>
      </c>
    </row>
    <row r="24" spans="1:3" ht="55.5" customHeight="1" x14ac:dyDescent="0.25">
      <c r="A24" s="109" t="s">
        <v>236</v>
      </c>
      <c r="B24" s="109"/>
      <c r="C24" s="109"/>
    </row>
    <row r="25" spans="1:3" ht="68.25" customHeight="1" x14ac:dyDescent="0.25">
      <c r="A25" s="108" t="s">
        <v>356</v>
      </c>
      <c r="B25" s="108"/>
      <c r="C25" s="108"/>
    </row>
    <row r="26" spans="1:3" ht="48" customHeight="1" x14ac:dyDescent="0.25">
      <c r="A26" s="112" t="s">
        <v>357</v>
      </c>
      <c r="B26" s="112"/>
      <c r="C26" s="112"/>
    </row>
    <row r="27" spans="1:3" ht="80.25" customHeight="1" x14ac:dyDescent="0.25">
      <c r="A27" s="113" t="s">
        <v>358</v>
      </c>
      <c r="B27" s="113"/>
      <c r="C27" s="113"/>
    </row>
    <row r="28" spans="1:3" ht="74.25" customHeight="1" x14ac:dyDescent="0.25"/>
    <row r="29" spans="1:3" x14ac:dyDescent="0.25">
      <c r="A29" s="107"/>
      <c r="B29" s="107"/>
      <c r="C29" s="107"/>
    </row>
    <row r="31" spans="1:3" x14ac:dyDescent="0.25">
      <c r="A31" s="108"/>
      <c r="B31" s="108"/>
      <c r="C31" s="108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 КС </vt:lpstr>
      <vt:lpstr>ДС 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2025-02-04T21:54:53Z</cp:lastPrinted>
  <dcterms:created xsi:type="dcterms:W3CDTF">2022-12-15T08:56:51Z</dcterms:created>
  <dcterms:modified xsi:type="dcterms:W3CDTF">2026-01-27T07:41:36Z</dcterms:modified>
</cp:coreProperties>
</file>